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7350" activeTab="1"/>
  </bookViews>
  <sheets>
    <sheet name="male scores" sheetId="1" r:id="rId1"/>
    <sheet name="female results" sheetId="2" r:id="rId2"/>
  </sheets>
  <definedNames>
    <definedName name="_xlnm.Print_Area" localSheetId="1">'female results'!$A$1:$Q$40</definedName>
    <definedName name="_xlnm.Print_Area" localSheetId="0">'male scores'!$A$1:$V$114</definedName>
    <definedName name="_xlnm.Print_Titles" localSheetId="1">'female results'!$1:$3</definedName>
    <definedName name="_xlnm.Print_Titles" localSheetId="0">'male scores'!$1:$2</definedName>
  </definedNames>
  <calcPr fullCalcOnLoad="1"/>
</workbook>
</file>

<file path=xl/sharedStrings.xml><?xml version="1.0" encoding="utf-8"?>
<sst xmlns="http://schemas.openxmlformats.org/spreadsheetml/2006/main" count="357" uniqueCount="239">
  <si>
    <t>Sunday</t>
  </si>
  <si>
    <t>Saturday</t>
  </si>
  <si>
    <t>Name</t>
  </si>
  <si>
    <t>Total</t>
  </si>
  <si>
    <t>Club</t>
  </si>
  <si>
    <t>1a</t>
  </si>
  <si>
    <t>1b</t>
  </si>
  <si>
    <t>1c</t>
  </si>
  <si>
    <t>2a</t>
  </si>
  <si>
    <t>2b</t>
  </si>
  <si>
    <t>2c</t>
  </si>
  <si>
    <t>2d</t>
  </si>
  <si>
    <t>3a</t>
  </si>
  <si>
    <t>3b</t>
  </si>
  <si>
    <t>3c</t>
  </si>
  <si>
    <t>3d</t>
  </si>
  <si>
    <t>4a</t>
  </si>
  <si>
    <t>4b</t>
  </si>
  <si>
    <t>4c</t>
  </si>
  <si>
    <t>4d</t>
  </si>
  <si>
    <t>5a</t>
  </si>
  <si>
    <t>5b</t>
  </si>
  <si>
    <t>6a</t>
  </si>
  <si>
    <t>7a</t>
  </si>
  <si>
    <t>8a</t>
  </si>
  <si>
    <t>9a</t>
  </si>
  <si>
    <t>8b</t>
  </si>
  <si>
    <t>8c</t>
  </si>
  <si>
    <t>8d</t>
  </si>
  <si>
    <t>6b</t>
  </si>
  <si>
    <t>6c</t>
  </si>
  <si>
    <t>6d</t>
  </si>
  <si>
    <t>7b</t>
  </si>
  <si>
    <t>7c</t>
  </si>
  <si>
    <t>7d</t>
  </si>
  <si>
    <t>9b</t>
  </si>
  <si>
    <t>9c</t>
  </si>
  <si>
    <t>9d</t>
  </si>
  <si>
    <t>10a</t>
  </si>
  <si>
    <t>10b</t>
  </si>
  <si>
    <t>11a</t>
  </si>
  <si>
    <t>11b</t>
  </si>
  <si>
    <t>12b</t>
  </si>
  <si>
    <t>13a</t>
  </si>
  <si>
    <t>5c</t>
  </si>
  <si>
    <t>5d</t>
  </si>
  <si>
    <t>13b</t>
  </si>
  <si>
    <t>13c</t>
  </si>
  <si>
    <t>14a</t>
  </si>
  <si>
    <t>10c</t>
  </si>
  <si>
    <t>10d</t>
  </si>
  <si>
    <t>11c</t>
  </si>
  <si>
    <t>11d</t>
  </si>
  <si>
    <t>12a</t>
  </si>
  <si>
    <t>13d</t>
  </si>
  <si>
    <t>14b</t>
  </si>
  <si>
    <t>14c</t>
  </si>
  <si>
    <t>15a</t>
  </si>
  <si>
    <t>15b</t>
  </si>
  <si>
    <t>15c</t>
  </si>
  <si>
    <t>15d</t>
  </si>
  <si>
    <t>12c</t>
  </si>
  <si>
    <t>12d</t>
  </si>
  <si>
    <t>14d</t>
  </si>
  <si>
    <t>Joe</t>
  </si>
  <si>
    <t>Smith</t>
  </si>
  <si>
    <t>John</t>
  </si>
  <si>
    <t>Forde</t>
  </si>
  <si>
    <t>Brendan</t>
  </si>
  <si>
    <t>Eamonn</t>
  </si>
  <si>
    <t>Rogers</t>
  </si>
  <si>
    <t>Dillon</t>
  </si>
  <si>
    <t>Stephen</t>
  </si>
  <si>
    <t>Ryan</t>
  </si>
  <si>
    <t>James</t>
  </si>
  <si>
    <t>Malone</t>
  </si>
  <si>
    <t>Daniel</t>
  </si>
  <si>
    <t>Conroy</t>
  </si>
  <si>
    <t>Cooney</t>
  </si>
  <si>
    <t>Michael</t>
  </si>
  <si>
    <t>Kelly</t>
  </si>
  <si>
    <t>Ned</t>
  </si>
  <si>
    <t>Byrne</t>
  </si>
  <si>
    <t>Mark</t>
  </si>
  <si>
    <t>Hanlon</t>
  </si>
  <si>
    <t>Keith</t>
  </si>
  <si>
    <t>O'Brien</t>
  </si>
  <si>
    <t>David</t>
  </si>
  <si>
    <t>Delaney</t>
  </si>
  <si>
    <t>Richard</t>
  </si>
  <si>
    <t>Wallace</t>
  </si>
  <si>
    <t>Darren</t>
  </si>
  <si>
    <t>Gaynor</t>
  </si>
  <si>
    <t>Pat</t>
  </si>
  <si>
    <t>Carmel</t>
  </si>
  <si>
    <t>Lawther</t>
  </si>
  <si>
    <t>Mel</t>
  </si>
  <si>
    <t>Sarah</t>
  </si>
  <si>
    <t>Dunne</t>
  </si>
  <si>
    <t>Quinn</t>
  </si>
  <si>
    <t>Dunlea</t>
  </si>
  <si>
    <t>Phillip</t>
  </si>
  <si>
    <t>Hugh</t>
  </si>
  <si>
    <t>Fiachra</t>
  </si>
  <si>
    <t>Shona</t>
  </si>
  <si>
    <t>Suzanne</t>
  </si>
  <si>
    <t>Galvin</t>
  </si>
  <si>
    <t>Murphy</t>
  </si>
  <si>
    <t>Judge</t>
  </si>
  <si>
    <t>O'Hare</t>
  </si>
  <si>
    <t>Ciaran</t>
  </si>
  <si>
    <t>Sharon</t>
  </si>
  <si>
    <t>Thomas</t>
  </si>
  <si>
    <t>Darragh</t>
  </si>
  <si>
    <t>Saoirse</t>
  </si>
  <si>
    <t>Linda</t>
  </si>
  <si>
    <t>Russell</t>
  </si>
  <si>
    <t>Mullally</t>
  </si>
  <si>
    <t>Lauren</t>
  </si>
  <si>
    <t>Paul</t>
  </si>
  <si>
    <t>Curtin</t>
  </si>
  <si>
    <t>Sean</t>
  </si>
  <si>
    <t>Kealan</t>
  </si>
  <si>
    <t>20b</t>
  </si>
  <si>
    <t>20c</t>
  </si>
  <si>
    <t>Hally</t>
  </si>
  <si>
    <t>16a</t>
  </si>
  <si>
    <t>16b</t>
  </si>
  <si>
    <t>16c</t>
  </si>
  <si>
    <t>16d</t>
  </si>
  <si>
    <t>17a</t>
  </si>
  <si>
    <t>17b</t>
  </si>
  <si>
    <t>17c</t>
  </si>
  <si>
    <t>17d</t>
  </si>
  <si>
    <t>19a</t>
  </si>
  <si>
    <t>19b</t>
  </si>
  <si>
    <t>19c</t>
  </si>
  <si>
    <t>18a</t>
  </si>
  <si>
    <t>18b</t>
  </si>
  <si>
    <t>18c</t>
  </si>
  <si>
    <t>18d</t>
  </si>
  <si>
    <t>Moran</t>
  </si>
  <si>
    <t>Senior Male Compound - Full FITA</t>
  </si>
  <si>
    <t>Master Male Compound - Full FITA</t>
  </si>
  <si>
    <t>Master Male Compound - Prov FITA</t>
  </si>
  <si>
    <t>Senior Male Compound - 50/30</t>
  </si>
  <si>
    <t>Senior Male Recurve - Full FITA</t>
  </si>
  <si>
    <t>Junior Male Recurve - Full FITA</t>
  </si>
  <si>
    <t>Cadet Male Recurve - Prov FITA</t>
  </si>
  <si>
    <t>Master Male Recurve - Prov FITA</t>
  </si>
  <si>
    <t>Overall</t>
  </si>
  <si>
    <t>Senior Male Recurve - Prov FITA</t>
  </si>
  <si>
    <t>Senior Female Compound - Prov FITA</t>
  </si>
  <si>
    <t>Senior Female Recurve - Prov FITA</t>
  </si>
  <si>
    <t>Surname</t>
  </si>
  <si>
    <t>Tobin</t>
  </si>
  <si>
    <t>Austin</t>
  </si>
  <si>
    <t>Conway</t>
  </si>
  <si>
    <t>Glen</t>
  </si>
  <si>
    <t>Meade</t>
  </si>
  <si>
    <t>Donnellan</t>
  </si>
  <si>
    <t>Deirdre</t>
  </si>
  <si>
    <t>Cullen</t>
  </si>
  <si>
    <t>Saffron</t>
  </si>
  <si>
    <t>Yourell</t>
  </si>
  <si>
    <t>Jason</t>
  </si>
  <si>
    <t>Alex</t>
  </si>
  <si>
    <t>Christiansen</t>
  </si>
  <si>
    <t>Mark, Dr.</t>
  </si>
  <si>
    <t>Hackett</t>
  </si>
  <si>
    <t>Maire</t>
  </si>
  <si>
    <t>Loughrey</t>
  </si>
  <si>
    <t>Murray</t>
  </si>
  <si>
    <t>McGrath</t>
  </si>
  <si>
    <t>Red</t>
  </si>
  <si>
    <t>Fagan</t>
  </si>
  <si>
    <t>Damian</t>
  </si>
  <si>
    <t>Dearbhla</t>
  </si>
  <si>
    <t>VanWey</t>
  </si>
  <si>
    <t>Jack</t>
  </si>
  <si>
    <t>Noonan</t>
  </si>
  <si>
    <t>Quintain</t>
  </si>
  <si>
    <t>Rowanna</t>
  </si>
  <si>
    <t>Ian</t>
  </si>
  <si>
    <t>Power</t>
  </si>
  <si>
    <t>Adam</t>
  </si>
  <si>
    <t>O'Connor</t>
  </si>
  <si>
    <t>Verjans Mac Dermott</t>
  </si>
  <si>
    <t>Reidy</t>
  </si>
  <si>
    <t>Maeve</t>
  </si>
  <si>
    <t>Leonard</t>
  </si>
  <si>
    <t>Kerrie</t>
  </si>
  <si>
    <t>Kaikov</t>
  </si>
  <si>
    <t>Williams</t>
  </si>
  <si>
    <t>Michelle</t>
  </si>
  <si>
    <t>Evans</t>
  </si>
  <si>
    <t>Alexandru</t>
  </si>
  <si>
    <t>Aida</t>
  </si>
  <si>
    <t>Mc Carthy</t>
  </si>
  <si>
    <t>Gerry</t>
  </si>
  <si>
    <t>Irwin</t>
  </si>
  <si>
    <t>Gill</t>
  </si>
  <si>
    <t>o Callaghan</t>
  </si>
  <si>
    <t>Mal</t>
  </si>
  <si>
    <t>Eugene</t>
  </si>
  <si>
    <t>Ronan</t>
  </si>
  <si>
    <t>Garton</t>
  </si>
  <si>
    <t>Adam,</t>
  </si>
  <si>
    <t>Noone</t>
  </si>
  <si>
    <t>Luke</t>
  </si>
  <si>
    <t>Quirke</t>
  </si>
  <si>
    <t>Kevin</t>
  </si>
  <si>
    <t>Andrew</t>
  </si>
  <si>
    <t>Carl</t>
  </si>
  <si>
    <t>Foley</t>
  </si>
  <si>
    <t>Wrigley</t>
  </si>
  <si>
    <t xml:space="preserve">Phil </t>
  </si>
  <si>
    <t>Full Fita</t>
  </si>
  <si>
    <t>Wall</t>
  </si>
  <si>
    <t xml:space="preserve">Senior Male Recurve 30/20 </t>
  </si>
  <si>
    <t xml:space="preserve">Cadet Male Recurve 30/20 </t>
  </si>
  <si>
    <t>Youth male Recurve 20/10</t>
  </si>
  <si>
    <t>Youth male Recurve 30/20</t>
  </si>
  <si>
    <t>30/20 Female Recurve</t>
  </si>
  <si>
    <t>Youth Female Recurve 20/10</t>
  </si>
  <si>
    <t xml:space="preserve">Cadet Female Compound - </t>
  </si>
  <si>
    <t xml:space="preserve">Cadet Female Recurve - </t>
  </si>
  <si>
    <t>30/20 Female Recurve Cadet</t>
  </si>
  <si>
    <t>Cosgrave Lyons</t>
  </si>
  <si>
    <t>Stypniewski</t>
  </si>
  <si>
    <t>Janusz</t>
  </si>
  <si>
    <t>Gearoid</t>
  </si>
  <si>
    <t>barton</t>
  </si>
  <si>
    <t>ke#</t>
  </si>
  <si>
    <t>OVERALL</t>
  </si>
  <si>
    <t>Summerhill Archery Cystic Fibrosis Double FITA Shoot 2014</t>
  </si>
  <si>
    <t>Results - Male Archers</t>
  </si>
  <si>
    <t>Results - Female Archers</t>
  </si>
  <si>
    <t>Junior Male Compound- Full FITA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</si>
</sst>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222222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1" fillId="32" borderId="0" xfId="0" applyFont="1" applyFill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4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1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18.00390625" style="0" customWidth="1"/>
    <col min="2" max="2" width="19.7109375" style="0" customWidth="1"/>
    <col min="3" max="3" width="9.421875" style="0" hidden="1" customWidth="1"/>
    <col min="4" max="4" width="0.9921875" style="0" customWidth="1"/>
    <col min="5" max="8" width="6.7109375" style="0" hidden="1" customWidth="1"/>
    <col min="9" max="13" width="6.7109375" style="0" customWidth="1"/>
    <col min="14" max="14" width="8.28125" style="0" customWidth="1"/>
    <col min="15" max="19" width="6.00390625" style="7" customWidth="1"/>
    <col min="20" max="20" width="1.57421875" style="0" customWidth="1"/>
    <col min="21" max="21" width="5.421875" style="0" customWidth="1"/>
    <col min="22" max="22" width="7.28125" style="0" customWidth="1"/>
  </cols>
  <sheetData>
    <row r="1" ht="18.75">
      <c r="B1" s="2" t="s">
        <v>235</v>
      </c>
    </row>
    <row r="2" ht="18.75">
      <c r="B2" s="2" t="s">
        <v>236</v>
      </c>
    </row>
    <row r="3" ht="18.75">
      <c r="A3" s="2"/>
    </row>
    <row r="4" spans="1:22" s="6" customFormat="1" ht="18.75">
      <c r="A4" s="2" t="s">
        <v>154</v>
      </c>
      <c r="B4" s="2"/>
      <c r="C4" s="2" t="s">
        <v>4</v>
      </c>
      <c r="D4" s="2"/>
      <c r="E4" s="2"/>
      <c r="F4" s="2"/>
      <c r="G4" s="2" t="s">
        <v>1</v>
      </c>
      <c r="H4" s="2"/>
      <c r="I4" s="2"/>
      <c r="J4" s="2" t="s">
        <v>1</v>
      </c>
      <c r="K4" s="2"/>
      <c r="L4" s="2"/>
      <c r="M4" s="2"/>
      <c r="N4" s="2"/>
      <c r="O4" s="2"/>
      <c r="P4" s="2"/>
      <c r="Q4" s="2" t="s">
        <v>0</v>
      </c>
      <c r="R4" s="2"/>
      <c r="S4" s="2"/>
      <c r="T4" s="2"/>
      <c r="V4" s="13" t="s">
        <v>234</v>
      </c>
    </row>
    <row r="5" s="6" customFormat="1" ht="15" hidden="1"/>
    <row r="6" s="6" customFormat="1" ht="18.75" hidden="1">
      <c r="A6" s="2" t="s">
        <v>217</v>
      </c>
    </row>
    <row r="7" spans="1:22" s="6" customFormat="1" ht="15">
      <c r="A7" s="6" t="s">
        <v>146</v>
      </c>
      <c r="I7" s="6">
        <v>90</v>
      </c>
      <c r="J7" s="6">
        <v>70</v>
      </c>
      <c r="K7" s="6">
        <v>50</v>
      </c>
      <c r="L7" s="6">
        <v>30</v>
      </c>
      <c r="M7" s="6" t="s">
        <v>3</v>
      </c>
      <c r="O7" s="6">
        <v>90</v>
      </c>
      <c r="P7" s="6">
        <v>70</v>
      </c>
      <c r="Q7" s="6">
        <v>50</v>
      </c>
      <c r="R7" s="6">
        <v>30</v>
      </c>
      <c r="S7" s="6" t="s">
        <v>3</v>
      </c>
      <c r="V7" s="6" t="s">
        <v>3</v>
      </c>
    </row>
    <row r="8" spans="1:22" ht="15">
      <c r="A8" s="5" t="s">
        <v>84</v>
      </c>
      <c r="B8" s="5" t="s">
        <v>85</v>
      </c>
      <c r="C8" s="5" t="s">
        <v>57</v>
      </c>
      <c r="E8" s="6"/>
      <c r="F8" s="6"/>
      <c r="G8" s="6"/>
      <c r="H8" s="10"/>
      <c r="I8" s="10">
        <v>288</v>
      </c>
      <c r="J8" s="10">
        <v>317</v>
      </c>
      <c r="K8" s="10">
        <v>305</v>
      </c>
      <c r="L8" s="10">
        <v>329</v>
      </c>
      <c r="M8" s="10">
        <f>SUM(I8:L8)</f>
        <v>1239</v>
      </c>
      <c r="N8" s="6"/>
      <c r="O8" s="11">
        <v>265</v>
      </c>
      <c r="P8" s="11">
        <v>304</v>
      </c>
      <c r="Q8" s="11">
        <v>308</v>
      </c>
      <c r="R8" s="11">
        <v>345</v>
      </c>
      <c r="S8" s="11">
        <f aca="true" t="shared" si="0" ref="S8:S28">SUM(O8:R8)</f>
        <v>1222</v>
      </c>
      <c r="T8" s="6"/>
      <c r="V8">
        <f>S8+M8</f>
        <v>2461</v>
      </c>
    </row>
    <row r="9" spans="1:22" ht="15">
      <c r="A9" s="5" t="s">
        <v>73</v>
      </c>
      <c r="B9" s="5" t="s">
        <v>74</v>
      </c>
      <c r="C9" s="5" t="s">
        <v>36</v>
      </c>
      <c r="E9" s="6"/>
      <c r="F9" s="6"/>
      <c r="G9" s="6"/>
      <c r="H9" s="10"/>
      <c r="I9" s="10">
        <v>260</v>
      </c>
      <c r="J9" s="10">
        <v>284</v>
      </c>
      <c r="K9" s="10">
        <v>275</v>
      </c>
      <c r="L9" s="10">
        <v>329</v>
      </c>
      <c r="M9" s="10">
        <f aca="true" t="shared" si="1" ref="M9:M28">SUM(I9:L9)</f>
        <v>1148</v>
      </c>
      <c r="N9" s="6"/>
      <c r="O9" s="11">
        <v>239</v>
      </c>
      <c r="P9" s="11">
        <v>302</v>
      </c>
      <c r="Q9" s="11">
        <v>290</v>
      </c>
      <c r="R9" s="11">
        <v>335</v>
      </c>
      <c r="S9" s="11">
        <f t="shared" si="0"/>
        <v>1166</v>
      </c>
      <c r="T9" s="6"/>
      <c r="V9">
        <f>S9+M9</f>
        <v>2314</v>
      </c>
    </row>
    <row r="10" spans="1:22" ht="15">
      <c r="A10" s="5" t="s">
        <v>71</v>
      </c>
      <c r="B10" s="5" t="s">
        <v>72</v>
      </c>
      <c r="C10" s="5" t="s">
        <v>18</v>
      </c>
      <c r="E10" s="6"/>
      <c r="F10" s="6"/>
      <c r="G10" s="6"/>
      <c r="H10" s="10">
        <v>898</v>
      </c>
      <c r="I10" s="10">
        <v>237</v>
      </c>
      <c r="J10" s="10">
        <v>290</v>
      </c>
      <c r="K10" s="10">
        <v>235</v>
      </c>
      <c r="L10" s="10">
        <v>300</v>
      </c>
      <c r="M10" s="10">
        <f t="shared" si="1"/>
        <v>1062</v>
      </c>
      <c r="N10" s="6"/>
      <c r="O10" s="11">
        <v>206</v>
      </c>
      <c r="P10" s="11">
        <v>292</v>
      </c>
      <c r="Q10" s="11">
        <v>263</v>
      </c>
      <c r="R10" s="11">
        <v>321</v>
      </c>
      <c r="S10" s="11">
        <f t="shared" si="0"/>
        <v>1082</v>
      </c>
      <c r="T10" s="6"/>
      <c r="V10">
        <f>S10+M10</f>
        <v>2144</v>
      </c>
    </row>
    <row r="11" spans="1:22" ht="15">
      <c r="A11" s="5" t="s">
        <v>67</v>
      </c>
      <c r="B11" s="5" t="s">
        <v>68</v>
      </c>
      <c r="C11" s="5" t="s">
        <v>42</v>
      </c>
      <c r="E11" s="6"/>
      <c r="F11" s="6"/>
      <c r="G11" s="6"/>
      <c r="H11" s="10"/>
      <c r="I11" s="10">
        <v>203</v>
      </c>
      <c r="J11" s="10">
        <v>268</v>
      </c>
      <c r="K11" s="10">
        <v>253</v>
      </c>
      <c r="L11" s="10">
        <v>316</v>
      </c>
      <c r="M11" s="10">
        <f t="shared" si="1"/>
        <v>1040</v>
      </c>
      <c r="N11" s="6"/>
      <c r="O11" s="11">
        <v>226</v>
      </c>
      <c r="P11" s="11">
        <v>277</v>
      </c>
      <c r="Q11" s="11">
        <v>272</v>
      </c>
      <c r="R11" s="11">
        <v>313</v>
      </c>
      <c r="S11" s="11">
        <f t="shared" si="0"/>
        <v>1088</v>
      </c>
      <c r="T11" s="6"/>
      <c r="V11">
        <f>S11+M11</f>
        <v>2128</v>
      </c>
    </row>
    <row r="12" spans="1:22" ht="15">
      <c r="A12" s="5" t="s">
        <v>120</v>
      </c>
      <c r="B12" s="5" t="s">
        <v>121</v>
      </c>
      <c r="C12" s="5" t="s">
        <v>48</v>
      </c>
      <c r="E12" s="6"/>
      <c r="F12" s="6"/>
      <c r="G12" s="6"/>
      <c r="H12" s="10"/>
      <c r="I12" s="10">
        <v>210</v>
      </c>
      <c r="J12" s="10">
        <v>270</v>
      </c>
      <c r="K12" s="10">
        <v>263</v>
      </c>
      <c r="L12" s="10">
        <v>287</v>
      </c>
      <c r="M12" s="10">
        <f t="shared" si="1"/>
        <v>1030</v>
      </c>
      <c r="N12" s="6"/>
      <c r="O12" s="11">
        <v>207</v>
      </c>
      <c r="P12" s="11">
        <v>263</v>
      </c>
      <c r="Q12" s="11">
        <v>262</v>
      </c>
      <c r="R12" s="11">
        <v>307</v>
      </c>
      <c r="S12" s="11">
        <f t="shared" si="0"/>
        <v>1039</v>
      </c>
      <c r="T12" s="6"/>
      <c r="V12">
        <f>S12+M12</f>
        <v>2069</v>
      </c>
    </row>
    <row r="13" spans="1:22" ht="15">
      <c r="A13" s="5" t="s">
        <v>155</v>
      </c>
      <c r="B13" s="5" t="s">
        <v>156</v>
      </c>
      <c r="C13" s="5" t="s">
        <v>35</v>
      </c>
      <c r="E13" s="6"/>
      <c r="F13" s="6"/>
      <c r="G13" s="6"/>
      <c r="H13" s="10"/>
      <c r="I13" s="10">
        <v>177</v>
      </c>
      <c r="J13" s="10">
        <v>268</v>
      </c>
      <c r="K13" s="10">
        <f>651-445</f>
        <v>206</v>
      </c>
      <c r="L13" s="10">
        <v>306</v>
      </c>
      <c r="M13" s="10">
        <f t="shared" si="1"/>
        <v>957</v>
      </c>
      <c r="N13" s="6"/>
      <c r="O13" s="11">
        <v>248</v>
      </c>
      <c r="P13" s="11">
        <v>281</v>
      </c>
      <c r="Q13" s="11">
        <v>257</v>
      </c>
      <c r="R13" s="11">
        <v>311</v>
      </c>
      <c r="S13" s="11">
        <f t="shared" si="0"/>
        <v>1097</v>
      </c>
      <c r="T13" s="6"/>
      <c r="V13">
        <f>S13+M13</f>
        <v>2054</v>
      </c>
    </row>
    <row r="14" spans="1:22" ht="15">
      <c r="A14" s="10" t="s">
        <v>229</v>
      </c>
      <c r="B14" t="s">
        <v>230</v>
      </c>
      <c r="C14" t="s">
        <v>46</v>
      </c>
      <c r="E14" s="6"/>
      <c r="F14" s="6"/>
      <c r="G14" s="6"/>
      <c r="H14" s="10">
        <v>1129</v>
      </c>
      <c r="I14" s="10">
        <v>194</v>
      </c>
      <c r="J14" s="10">
        <v>222</v>
      </c>
      <c r="K14" s="10">
        <v>243</v>
      </c>
      <c r="L14" s="10">
        <v>317</v>
      </c>
      <c r="M14" s="10">
        <f t="shared" si="1"/>
        <v>976</v>
      </c>
      <c r="N14" s="6"/>
      <c r="O14" s="11">
        <v>211</v>
      </c>
      <c r="P14" s="11">
        <v>271</v>
      </c>
      <c r="Q14" s="11">
        <v>265</v>
      </c>
      <c r="R14" s="11">
        <v>320</v>
      </c>
      <c r="S14" s="11">
        <f t="shared" si="0"/>
        <v>1067</v>
      </c>
      <c r="T14" s="6"/>
      <c r="V14">
        <f>S14+M14</f>
        <v>2043</v>
      </c>
    </row>
    <row r="15" spans="1:22" ht="15">
      <c r="A15" s="5" t="s">
        <v>82</v>
      </c>
      <c r="B15" s="5" t="s">
        <v>168</v>
      </c>
      <c r="C15" s="5" t="s">
        <v>49</v>
      </c>
      <c r="H15" s="10">
        <v>1223</v>
      </c>
      <c r="I15" s="10">
        <v>159</v>
      </c>
      <c r="J15" s="10">
        <v>250</v>
      </c>
      <c r="K15" s="10">
        <v>207</v>
      </c>
      <c r="L15" s="10">
        <v>306</v>
      </c>
      <c r="M15" s="10">
        <f t="shared" si="1"/>
        <v>922</v>
      </c>
      <c r="N15" s="6"/>
      <c r="O15" s="11">
        <v>181</v>
      </c>
      <c r="P15" s="11">
        <v>255</v>
      </c>
      <c r="Q15" s="11">
        <v>250</v>
      </c>
      <c r="R15" s="11">
        <v>317</v>
      </c>
      <c r="S15" s="11">
        <f t="shared" si="0"/>
        <v>1003</v>
      </c>
      <c r="T15" s="6"/>
      <c r="V15">
        <f>S15+M15</f>
        <v>1925</v>
      </c>
    </row>
    <row r="16" spans="1:22" ht="15">
      <c r="A16" s="5" t="s">
        <v>173</v>
      </c>
      <c r="B16" s="5" t="s">
        <v>183</v>
      </c>
      <c r="C16" s="5" t="s">
        <v>62</v>
      </c>
      <c r="E16" s="6"/>
      <c r="F16" s="6"/>
      <c r="G16" s="6"/>
      <c r="H16" s="10"/>
      <c r="I16" s="10">
        <v>166</v>
      </c>
      <c r="J16" s="10">
        <v>213</v>
      </c>
      <c r="K16" s="10">
        <v>240</v>
      </c>
      <c r="L16" s="10">
        <v>277</v>
      </c>
      <c r="M16" s="10">
        <f t="shared" si="1"/>
        <v>896</v>
      </c>
      <c r="N16" s="6"/>
      <c r="O16" s="11">
        <v>195</v>
      </c>
      <c r="P16" s="11">
        <v>231</v>
      </c>
      <c r="Q16" s="11">
        <v>183</v>
      </c>
      <c r="R16" s="11">
        <v>308</v>
      </c>
      <c r="S16" s="11">
        <f t="shared" si="0"/>
        <v>917</v>
      </c>
      <c r="T16" s="6"/>
      <c r="V16">
        <f>S16+M16</f>
        <v>1813</v>
      </c>
    </row>
    <row r="17" spans="1:22" ht="15">
      <c r="A17" s="7" t="s">
        <v>75</v>
      </c>
      <c r="B17" s="7" t="s">
        <v>64</v>
      </c>
      <c r="C17" s="5" t="s">
        <v>52</v>
      </c>
      <c r="E17" s="6"/>
      <c r="F17" s="6"/>
      <c r="G17" s="6"/>
      <c r="H17" s="10">
        <v>1016</v>
      </c>
      <c r="I17" s="10">
        <v>156</v>
      </c>
      <c r="J17" s="10">
        <v>230</v>
      </c>
      <c r="K17" s="10">
        <v>212</v>
      </c>
      <c r="L17" s="10">
        <v>306</v>
      </c>
      <c r="M17" s="10">
        <f t="shared" si="1"/>
        <v>904</v>
      </c>
      <c r="N17" s="6"/>
      <c r="O17" s="11">
        <v>138</v>
      </c>
      <c r="P17" s="11">
        <v>222</v>
      </c>
      <c r="Q17" s="11">
        <v>220</v>
      </c>
      <c r="R17" s="11">
        <v>283</v>
      </c>
      <c r="S17" s="11">
        <f t="shared" si="0"/>
        <v>863</v>
      </c>
      <c r="T17" s="6"/>
      <c r="V17">
        <f>S17+M17</f>
        <v>1767</v>
      </c>
    </row>
    <row r="18" spans="1:22" ht="15">
      <c r="A18" s="5" t="s">
        <v>162</v>
      </c>
      <c r="B18" s="5" t="s">
        <v>119</v>
      </c>
      <c r="C18" s="5" t="s">
        <v>50</v>
      </c>
      <c r="E18" s="6"/>
      <c r="F18" s="6"/>
      <c r="G18" s="6"/>
      <c r="H18" s="10">
        <v>1161</v>
      </c>
      <c r="I18" s="10">
        <v>222</v>
      </c>
      <c r="J18" s="10">
        <v>225</v>
      </c>
      <c r="K18" s="10">
        <v>134</v>
      </c>
      <c r="L18" s="10">
        <v>198</v>
      </c>
      <c r="M18" s="10">
        <f t="shared" si="1"/>
        <v>779</v>
      </c>
      <c r="N18" s="6"/>
      <c r="O18" s="11">
        <v>155</v>
      </c>
      <c r="P18" s="11">
        <v>196</v>
      </c>
      <c r="Q18" s="11">
        <v>142</v>
      </c>
      <c r="R18" s="11">
        <v>0</v>
      </c>
      <c r="S18" s="11">
        <f t="shared" si="0"/>
        <v>493</v>
      </c>
      <c r="T18" s="6"/>
      <c r="V18">
        <f>S18+M18</f>
        <v>1272</v>
      </c>
    </row>
    <row r="19" spans="1:22" ht="15">
      <c r="A19" s="5" t="s">
        <v>86</v>
      </c>
      <c r="B19" s="5" t="s">
        <v>87</v>
      </c>
      <c r="C19" s="5" t="s">
        <v>63</v>
      </c>
      <c r="E19" s="6"/>
      <c r="F19" s="6"/>
      <c r="G19" s="6"/>
      <c r="H19" s="10"/>
      <c r="I19" s="10">
        <v>283</v>
      </c>
      <c r="J19" s="10">
        <v>322</v>
      </c>
      <c r="K19" s="10">
        <v>319</v>
      </c>
      <c r="L19" s="10">
        <v>342</v>
      </c>
      <c r="M19" s="10">
        <f t="shared" si="1"/>
        <v>1266</v>
      </c>
      <c r="N19" s="6"/>
      <c r="O19">
        <v>0</v>
      </c>
      <c r="P19">
        <v>0</v>
      </c>
      <c r="Q19">
        <v>0</v>
      </c>
      <c r="R19">
        <v>0</v>
      </c>
      <c r="S19" s="11">
        <f t="shared" si="0"/>
        <v>0</v>
      </c>
      <c r="T19" s="6"/>
      <c r="V19">
        <f>S19+M19</f>
        <v>1266</v>
      </c>
    </row>
    <row r="20" spans="1:22" ht="15">
      <c r="A20" s="5" t="s">
        <v>164</v>
      </c>
      <c r="B20" s="5" t="s">
        <v>165</v>
      </c>
      <c r="C20" s="5" t="s">
        <v>37</v>
      </c>
      <c r="E20" s="6"/>
      <c r="F20" s="6"/>
      <c r="G20" s="6"/>
      <c r="H20" s="10">
        <v>1160</v>
      </c>
      <c r="I20" s="10">
        <v>239</v>
      </c>
      <c r="J20" s="10">
        <v>293</v>
      </c>
      <c r="K20" s="10">
        <v>324</v>
      </c>
      <c r="L20" s="10">
        <v>349</v>
      </c>
      <c r="M20" s="10">
        <f t="shared" si="1"/>
        <v>1205</v>
      </c>
      <c r="N20" s="6"/>
      <c r="O20">
        <v>0</v>
      </c>
      <c r="P20">
        <v>0</v>
      </c>
      <c r="Q20">
        <v>0</v>
      </c>
      <c r="R20">
        <v>0</v>
      </c>
      <c r="S20" s="11">
        <f t="shared" si="0"/>
        <v>0</v>
      </c>
      <c r="T20" s="6"/>
      <c r="V20">
        <f>S20+M20</f>
        <v>1205</v>
      </c>
    </row>
    <row r="21" spans="1:22" ht="15">
      <c r="A21" s="5" t="s">
        <v>90</v>
      </c>
      <c r="B21" s="5" t="s">
        <v>91</v>
      </c>
      <c r="C21" s="5" t="s">
        <v>38</v>
      </c>
      <c r="E21" s="6"/>
      <c r="F21" s="6"/>
      <c r="G21" s="6"/>
      <c r="H21" s="10">
        <v>1230</v>
      </c>
      <c r="I21">
        <v>0</v>
      </c>
      <c r="J21">
        <v>0</v>
      </c>
      <c r="K21">
        <v>0</v>
      </c>
      <c r="L21">
        <v>0</v>
      </c>
      <c r="M21" s="10">
        <f t="shared" si="1"/>
        <v>0</v>
      </c>
      <c r="N21" s="6"/>
      <c r="O21" s="11">
        <v>247</v>
      </c>
      <c r="P21" s="11">
        <v>294</v>
      </c>
      <c r="Q21" s="11">
        <v>287</v>
      </c>
      <c r="R21" s="11">
        <v>334</v>
      </c>
      <c r="S21" s="11">
        <f t="shared" si="0"/>
        <v>1162</v>
      </c>
      <c r="T21" s="6"/>
      <c r="V21">
        <f>S21+M21</f>
        <v>1162</v>
      </c>
    </row>
    <row r="22" spans="1:22" ht="15">
      <c r="A22" s="5" t="s">
        <v>200</v>
      </c>
      <c r="B22" s="5" t="s">
        <v>79</v>
      </c>
      <c r="C22" s="5" t="s">
        <v>58</v>
      </c>
      <c r="E22" s="6"/>
      <c r="F22" s="6"/>
      <c r="G22" s="6"/>
      <c r="H22" s="10"/>
      <c r="I22">
        <v>0</v>
      </c>
      <c r="J22">
        <v>0</v>
      </c>
      <c r="K22">
        <v>0</v>
      </c>
      <c r="L22">
        <v>0</v>
      </c>
      <c r="M22" s="10">
        <f t="shared" si="1"/>
        <v>0</v>
      </c>
      <c r="N22" s="6"/>
      <c r="O22" s="11">
        <v>248</v>
      </c>
      <c r="P22" s="11">
        <v>296</v>
      </c>
      <c r="Q22" s="11">
        <v>286</v>
      </c>
      <c r="R22" s="11">
        <v>325</v>
      </c>
      <c r="S22" s="11">
        <f t="shared" si="0"/>
        <v>1155</v>
      </c>
      <c r="T22" s="6"/>
      <c r="V22">
        <f>S22+M22</f>
        <v>1155</v>
      </c>
    </row>
    <row r="23" spans="1:22" ht="15">
      <c r="A23" s="7" t="s">
        <v>160</v>
      </c>
      <c r="B23" s="7" t="s">
        <v>74</v>
      </c>
      <c r="C23" s="5" t="s">
        <v>41</v>
      </c>
      <c r="E23" s="6"/>
      <c r="F23" s="6"/>
      <c r="G23" s="6"/>
      <c r="H23" s="10"/>
      <c r="I23" s="10">
        <v>210</v>
      </c>
      <c r="J23" s="10">
        <v>268</v>
      </c>
      <c r="K23" s="10">
        <v>271</v>
      </c>
      <c r="L23" s="10">
        <v>304</v>
      </c>
      <c r="M23" s="10">
        <f t="shared" si="1"/>
        <v>1053</v>
      </c>
      <c r="N23" s="6"/>
      <c r="O23">
        <v>0</v>
      </c>
      <c r="P23">
        <v>0</v>
      </c>
      <c r="Q23">
        <v>0</v>
      </c>
      <c r="R23">
        <v>0</v>
      </c>
      <c r="S23" s="11">
        <f t="shared" si="0"/>
        <v>0</v>
      </c>
      <c r="T23" s="6"/>
      <c r="V23">
        <f>S23+M23</f>
        <v>1053</v>
      </c>
    </row>
    <row r="24" spans="1:22" ht="15">
      <c r="A24" s="5" t="s">
        <v>125</v>
      </c>
      <c r="B24" s="5" t="s">
        <v>66</v>
      </c>
      <c r="C24" s="5" t="s">
        <v>46</v>
      </c>
      <c r="E24" s="6"/>
      <c r="F24" s="6"/>
      <c r="G24" s="6"/>
      <c r="H24" s="10"/>
      <c r="I24">
        <v>0</v>
      </c>
      <c r="J24">
        <v>0</v>
      </c>
      <c r="K24">
        <v>0</v>
      </c>
      <c r="L24">
        <v>0</v>
      </c>
      <c r="M24" s="10">
        <f t="shared" si="1"/>
        <v>0</v>
      </c>
      <c r="N24" s="6"/>
      <c r="O24" s="11">
        <v>215</v>
      </c>
      <c r="P24" s="11">
        <v>254</v>
      </c>
      <c r="Q24" s="11">
        <v>253</v>
      </c>
      <c r="R24" s="11">
        <v>305</v>
      </c>
      <c r="S24" s="11">
        <f t="shared" si="0"/>
        <v>1027</v>
      </c>
      <c r="T24" s="6"/>
      <c r="V24">
        <f>S24+M24</f>
        <v>1027</v>
      </c>
    </row>
    <row r="25" spans="1:22" ht="15">
      <c r="A25" s="5" t="s">
        <v>201</v>
      </c>
      <c r="B25" s="5" t="s">
        <v>64</v>
      </c>
      <c r="C25" s="5" t="s">
        <v>27</v>
      </c>
      <c r="E25" s="6"/>
      <c r="F25" s="6"/>
      <c r="G25" s="6"/>
      <c r="H25" s="10"/>
      <c r="I25" s="10">
        <v>277</v>
      </c>
      <c r="J25" s="10">
        <v>302</v>
      </c>
      <c r="K25" s="10">
        <v>310</v>
      </c>
      <c r="L25" s="10">
        <v>0</v>
      </c>
      <c r="M25" s="10">
        <f t="shared" si="1"/>
        <v>889</v>
      </c>
      <c r="N25" s="6"/>
      <c r="O25">
        <v>0</v>
      </c>
      <c r="P25">
        <v>0</v>
      </c>
      <c r="Q25">
        <v>0</v>
      </c>
      <c r="R25">
        <v>0</v>
      </c>
      <c r="S25" s="11">
        <f t="shared" si="0"/>
        <v>0</v>
      </c>
      <c r="T25" s="6"/>
      <c r="V25">
        <f>S25+M25</f>
        <v>889</v>
      </c>
    </row>
    <row r="26" spans="1:22" ht="15">
      <c r="A26" s="5" t="s">
        <v>99</v>
      </c>
      <c r="B26" s="5" t="s">
        <v>231</v>
      </c>
      <c r="C26" s="5"/>
      <c r="E26" s="6"/>
      <c r="F26" s="6"/>
      <c r="G26" s="6"/>
      <c r="H26" s="10"/>
      <c r="I26">
        <v>0</v>
      </c>
      <c r="J26">
        <v>0</v>
      </c>
      <c r="K26">
        <v>0</v>
      </c>
      <c r="L26">
        <v>0</v>
      </c>
      <c r="M26" s="10">
        <f t="shared" si="1"/>
        <v>0</v>
      </c>
      <c r="N26" s="6"/>
      <c r="O26" s="11">
        <v>197</v>
      </c>
      <c r="P26" s="11">
        <v>241</v>
      </c>
      <c r="Q26" s="11">
        <v>184</v>
      </c>
      <c r="R26" s="11">
        <v>253</v>
      </c>
      <c r="S26" s="11">
        <f t="shared" si="0"/>
        <v>875</v>
      </c>
      <c r="T26" s="6"/>
      <c r="V26">
        <f>S26+M26</f>
        <v>875</v>
      </c>
    </row>
    <row r="27" spans="1:22" ht="15">
      <c r="A27" s="5" t="s">
        <v>184</v>
      </c>
      <c r="B27" s="5" t="s">
        <v>66</v>
      </c>
      <c r="C27" s="5" t="s">
        <v>129</v>
      </c>
      <c r="E27" s="6"/>
      <c r="F27" s="6"/>
      <c r="G27" s="6"/>
      <c r="H27" s="10"/>
      <c r="I27">
        <v>0</v>
      </c>
      <c r="J27">
        <v>0</v>
      </c>
      <c r="K27">
        <v>0</v>
      </c>
      <c r="L27">
        <v>0</v>
      </c>
      <c r="M27" s="10">
        <f t="shared" si="1"/>
        <v>0</v>
      </c>
      <c r="N27" s="6"/>
      <c r="O27" s="11">
        <v>188</v>
      </c>
      <c r="P27" s="11">
        <v>187</v>
      </c>
      <c r="Q27" s="11">
        <v>174</v>
      </c>
      <c r="R27" s="11">
        <v>286</v>
      </c>
      <c r="S27" s="11">
        <f t="shared" si="0"/>
        <v>835</v>
      </c>
      <c r="T27" s="6"/>
      <c r="V27">
        <f>S27+M27</f>
        <v>835</v>
      </c>
    </row>
    <row r="28" spans="1:22" ht="15">
      <c r="A28" s="5" t="s">
        <v>206</v>
      </c>
      <c r="B28" s="5" t="s">
        <v>207</v>
      </c>
      <c r="C28" s="5" t="s">
        <v>54</v>
      </c>
      <c r="E28" s="6"/>
      <c r="F28" s="6"/>
      <c r="G28" s="6"/>
      <c r="H28" s="10"/>
      <c r="I28" s="10">
        <v>220</v>
      </c>
      <c r="J28" s="10">
        <v>246</v>
      </c>
      <c r="K28" s="10">
        <v>0</v>
      </c>
      <c r="L28" s="10">
        <v>0</v>
      </c>
      <c r="M28" s="10">
        <f t="shared" si="1"/>
        <v>466</v>
      </c>
      <c r="N28" s="6"/>
      <c r="O28">
        <v>0</v>
      </c>
      <c r="P28">
        <v>0</v>
      </c>
      <c r="Q28">
        <v>0</v>
      </c>
      <c r="R28">
        <v>0</v>
      </c>
      <c r="S28" s="11">
        <f t="shared" si="0"/>
        <v>0</v>
      </c>
      <c r="T28" s="6"/>
      <c r="V28">
        <f>S28+M28</f>
        <v>466</v>
      </c>
    </row>
    <row r="29" spans="1:20" ht="15">
      <c r="A29" s="5"/>
      <c r="B29" s="5"/>
      <c r="C29" s="5"/>
      <c r="E29" s="6"/>
      <c r="F29" s="6"/>
      <c r="G29" s="6"/>
      <c r="H29" s="10"/>
      <c r="I29" s="10"/>
      <c r="J29" s="10"/>
      <c r="K29" s="10"/>
      <c r="L29" s="10"/>
      <c r="M29" s="10"/>
      <c r="N29" s="6"/>
      <c r="O29"/>
      <c r="P29"/>
      <c r="Q29"/>
      <c r="R29"/>
      <c r="S29" s="11"/>
      <c r="T29" s="6"/>
    </row>
    <row r="30" spans="1:20" ht="18.75">
      <c r="A30" s="5"/>
      <c r="B30" s="5"/>
      <c r="C30" s="5"/>
      <c r="E30" s="6"/>
      <c r="F30" s="6"/>
      <c r="G30" s="6"/>
      <c r="H30" s="10"/>
      <c r="I30" s="10"/>
      <c r="J30" s="2" t="s">
        <v>1</v>
      </c>
      <c r="K30" s="2"/>
      <c r="L30" s="2"/>
      <c r="M30" s="2"/>
      <c r="N30" s="6"/>
      <c r="O30" s="2"/>
      <c r="P30" s="2"/>
      <c r="Q30" s="2" t="s">
        <v>0</v>
      </c>
      <c r="R30" s="2"/>
      <c r="S30" s="6"/>
      <c r="T30" s="6"/>
    </row>
    <row r="31" spans="1:23" s="6" customFormat="1" ht="18.75">
      <c r="A31" s="6" t="s">
        <v>142</v>
      </c>
      <c r="I31" s="6">
        <v>90</v>
      </c>
      <c r="J31" s="6">
        <v>70</v>
      </c>
      <c r="K31" s="6">
        <v>50</v>
      </c>
      <c r="L31" s="6">
        <v>30</v>
      </c>
      <c r="M31" s="6" t="s">
        <v>3</v>
      </c>
      <c r="O31" s="6">
        <v>90</v>
      </c>
      <c r="P31" s="6">
        <v>70</v>
      </c>
      <c r="Q31" s="6">
        <v>50</v>
      </c>
      <c r="R31" s="6">
        <v>30</v>
      </c>
      <c r="S31" s="6" t="s">
        <v>3</v>
      </c>
      <c r="T31" s="2"/>
      <c r="U31"/>
      <c r="V31" s="6" t="s">
        <v>150</v>
      </c>
      <c r="W31"/>
    </row>
    <row r="32" spans="15:23" s="6" customFormat="1" ht="15" hidden="1">
      <c r="O32" s="11"/>
      <c r="P32" s="11"/>
      <c r="Q32" s="11"/>
      <c r="R32" s="11"/>
      <c r="S32" s="11"/>
      <c r="U32"/>
      <c r="W32"/>
    </row>
    <row r="33" spans="15:23" s="6" customFormat="1" ht="15" hidden="1">
      <c r="O33" s="11"/>
      <c r="P33" s="11"/>
      <c r="Q33" s="11"/>
      <c r="R33" s="11"/>
      <c r="S33" s="11"/>
      <c r="U33"/>
      <c r="W33"/>
    </row>
    <row r="34" spans="1:23" s="6" customFormat="1" ht="15">
      <c r="A34" s="5" t="s">
        <v>78</v>
      </c>
      <c r="B34" s="5" t="s">
        <v>79</v>
      </c>
      <c r="C34" s="5" t="s">
        <v>26</v>
      </c>
      <c r="D34"/>
      <c r="E34" s="10"/>
      <c r="F34" s="10"/>
      <c r="G34" s="10"/>
      <c r="H34" s="10">
        <v>1261</v>
      </c>
      <c r="I34" s="10">
        <v>309</v>
      </c>
      <c r="J34" s="10">
        <v>341</v>
      </c>
      <c r="K34" s="10">
        <v>329</v>
      </c>
      <c r="L34" s="10">
        <v>351</v>
      </c>
      <c r="M34" s="10">
        <f aca="true" t="shared" si="2" ref="M34:M43">SUM(I34:L34)</f>
        <v>1330</v>
      </c>
      <c r="O34" s="11">
        <v>309</v>
      </c>
      <c r="P34" s="11">
        <v>331</v>
      </c>
      <c r="Q34" s="11">
        <v>315</v>
      </c>
      <c r="R34" s="11">
        <v>347</v>
      </c>
      <c r="S34" s="11">
        <f aca="true" t="shared" si="3" ref="S34:S43">SUM(O34:R34)</f>
        <v>1302</v>
      </c>
      <c r="T34"/>
      <c r="U34"/>
      <c r="V34">
        <f>S34+M34</f>
        <v>2632</v>
      </c>
      <c r="W34"/>
    </row>
    <row r="35" spans="1:22" ht="13.5" customHeight="1">
      <c r="A35" s="5" t="s">
        <v>228</v>
      </c>
      <c r="B35" s="5" t="s">
        <v>212</v>
      </c>
      <c r="C35" s="5" t="s">
        <v>28</v>
      </c>
      <c r="E35" s="10"/>
      <c r="F35" s="10"/>
      <c r="G35" s="10"/>
      <c r="H35" s="10">
        <v>1257</v>
      </c>
      <c r="I35" s="10">
        <v>309</v>
      </c>
      <c r="J35" s="10">
        <v>312</v>
      </c>
      <c r="K35" s="10">
        <v>300</v>
      </c>
      <c r="L35" s="10">
        <v>343</v>
      </c>
      <c r="M35" s="10">
        <f t="shared" si="2"/>
        <v>1264</v>
      </c>
      <c r="N35" s="6"/>
      <c r="O35" s="11">
        <v>277</v>
      </c>
      <c r="P35" s="11">
        <v>302</v>
      </c>
      <c r="Q35" s="11">
        <v>319</v>
      </c>
      <c r="R35" s="11">
        <v>332</v>
      </c>
      <c r="S35" s="11">
        <f t="shared" si="3"/>
        <v>1230</v>
      </c>
      <c r="V35">
        <f>S35+M35</f>
        <v>2494</v>
      </c>
    </row>
    <row r="36" spans="1:22" ht="15">
      <c r="A36" s="7" t="s">
        <v>70</v>
      </c>
      <c r="B36" s="7" t="s">
        <v>69</v>
      </c>
      <c r="C36" s="5" t="s">
        <v>40</v>
      </c>
      <c r="E36" s="10"/>
      <c r="F36" s="10"/>
      <c r="G36" s="10"/>
      <c r="H36" s="10">
        <v>1319</v>
      </c>
      <c r="I36" s="10">
        <v>296</v>
      </c>
      <c r="J36" s="10">
        <v>317</v>
      </c>
      <c r="K36" s="10">
        <v>302</v>
      </c>
      <c r="L36" s="10">
        <v>333</v>
      </c>
      <c r="M36" s="10">
        <f t="shared" si="2"/>
        <v>1248</v>
      </c>
      <c r="N36" s="6"/>
      <c r="O36" s="11">
        <v>276</v>
      </c>
      <c r="P36" s="11">
        <v>318</v>
      </c>
      <c r="Q36" s="11">
        <v>301</v>
      </c>
      <c r="R36" s="11">
        <v>336</v>
      </c>
      <c r="S36" s="11">
        <f t="shared" si="3"/>
        <v>1231</v>
      </c>
      <c r="V36">
        <f>S36+M36</f>
        <v>2479</v>
      </c>
    </row>
    <row r="37" spans="1:22" ht="15">
      <c r="A37" s="7" t="s">
        <v>141</v>
      </c>
      <c r="B37" s="7" t="s">
        <v>87</v>
      </c>
      <c r="C37" s="5" t="s">
        <v>53</v>
      </c>
      <c r="E37" s="10"/>
      <c r="F37" s="10"/>
      <c r="G37" s="10"/>
      <c r="H37" s="10">
        <v>1318</v>
      </c>
      <c r="I37" s="10">
        <v>266</v>
      </c>
      <c r="J37" s="10">
        <v>290</v>
      </c>
      <c r="K37" s="10">
        <v>269</v>
      </c>
      <c r="L37" s="10">
        <v>332</v>
      </c>
      <c r="M37" s="10">
        <f t="shared" si="2"/>
        <v>1157</v>
      </c>
      <c r="N37" s="6"/>
      <c r="O37" s="11">
        <v>256</v>
      </c>
      <c r="P37" s="11">
        <v>290</v>
      </c>
      <c r="Q37" s="11">
        <v>296</v>
      </c>
      <c r="R37" s="11">
        <v>310</v>
      </c>
      <c r="S37" s="11">
        <f t="shared" si="3"/>
        <v>1152</v>
      </c>
      <c r="V37">
        <f>S37+M37</f>
        <v>2309</v>
      </c>
    </row>
    <row r="38" spans="1:22" ht="14.25" customHeight="1">
      <c r="A38" s="5" t="s">
        <v>192</v>
      </c>
      <c r="B38" s="5" t="s">
        <v>79</v>
      </c>
      <c r="C38" s="5" t="s">
        <v>61</v>
      </c>
      <c r="E38" s="10"/>
      <c r="F38" s="10"/>
      <c r="G38" s="10"/>
      <c r="H38" s="10">
        <v>1308</v>
      </c>
      <c r="I38" s="10">
        <v>223</v>
      </c>
      <c r="J38" s="10">
        <v>298</v>
      </c>
      <c r="K38" s="10">
        <v>283</v>
      </c>
      <c r="L38" s="10">
        <v>335</v>
      </c>
      <c r="M38" s="10">
        <f t="shared" si="2"/>
        <v>1139</v>
      </c>
      <c r="N38" s="6"/>
      <c r="O38" s="11">
        <v>232</v>
      </c>
      <c r="P38" s="11">
        <v>278</v>
      </c>
      <c r="Q38" s="11">
        <v>261</v>
      </c>
      <c r="R38" s="11">
        <v>322</v>
      </c>
      <c r="S38" s="11">
        <f t="shared" si="3"/>
        <v>1093</v>
      </c>
      <c r="V38">
        <f>S38+M38</f>
        <v>2232</v>
      </c>
    </row>
    <row r="39" spans="1:22" ht="15">
      <c r="A39" s="7" t="s">
        <v>106</v>
      </c>
      <c r="B39" s="7" t="s">
        <v>74</v>
      </c>
      <c r="C39" s="5" t="s">
        <v>43</v>
      </c>
      <c r="E39" s="10"/>
      <c r="F39" s="10"/>
      <c r="G39" s="10"/>
      <c r="H39" s="10">
        <v>1303</v>
      </c>
      <c r="I39" s="10">
        <v>247</v>
      </c>
      <c r="J39" s="10">
        <v>247</v>
      </c>
      <c r="K39" s="10">
        <v>251</v>
      </c>
      <c r="L39" s="10">
        <v>298</v>
      </c>
      <c r="M39" s="10">
        <f t="shared" si="2"/>
        <v>1043</v>
      </c>
      <c r="N39" s="6"/>
      <c r="O39" s="11">
        <v>200</v>
      </c>
      <c r="P39" s="11">
        <v>253</v>
      </c>
      <c r="Q39" s="11">
        <v>240</v>
      </c>
      <c r="R39" s="11">
        <v>290</v>
      </c>
      <c r="S39" s="11">
        <f t="shared" si="3"/>
        <v>983</v>
      </c>
      <c r="V39">
        <f>S39+M39</f>
        <v>2026</v>
      </c>
    </row>
    <row r="40" spans="1:22" ht="15">
      <c r="A40" s="5" t="s">
        <v>195</v>
      </c>
      <c r="B40" s="5" t="s">
        <v>216</v>
      </c>
      <c r="C40" s="5" t="s">
        <v>56</v>
      </c>
      <c r="E40" s="10"/>
      <c r="F40" s="10"/>
      <c r="G40" s="10"/>
      <c r="H40" s="10">
        <v>1297</v>
      </c>
      <c r="I40" s="10">
        <v>317</v>
      </c>
      <c r="J40" s="10">
        <v>330</v>
      </c>
      <c r="K40" s="10">
        <v>335</v>
      </c>
      <c r="L40" s="10">
        <v>353</v>
      </c>
      <c r="M40" s="10">
        <f t="shared" si="2"/>
        <v>1335</v>
      </c>
      <c r="N40" s="6"/>
      <c r="O40">
        <v>0</v>
      </c>
      <c r="P40">
        <v>0</v>
      </c>
      <c r="Q40">
        <v>0</v>
      </c>
      <c r="R40">
        <v>0</v>
      </c>
      <c r="S40" s="11">
        <f t="shared" si="3"/>
        <v>0</v>
      </c>
      <c r="V40">
        <f>S40+M40</f>
        <v>1335</v>
      </c>
    </row>
    <row r="41" spans="1:22" ht="15">
      <c r="A41" s="5" t="s">
        <v>215</v>
      </c>
      <c r="B41" s="5" t="s">
        <v>165</v>
      </c>
      <c r="C41" s="5" t="s">
        <v>60</v>
      </c>
      <c r="E41" s="10"/>
      <c r="F41" s="10"/>
      <c r="G41" s="10"/>
      <c r="H41" s="10">
        <v>1271</v>
      </c>
      <c r="I41" s="10">
        <v>311</v>
      </c>
      <c r="J41" s="10">
        <v>336</v>
      </c>
      <c r="K41" s="10">
        <v>335</v>
      </c>
      <c r="L41" s="10">
        <v>352</v>
      </c>
      <c r="M41" s="10">
        <f t="shared" si="2"/>
        <v>1334</v>
      </c>
      <c r="N41" s="6"/>
      <c r="O41">
        <v>0</v>
      </c>
      <c r="P41">
        <v>0</v>
      </c>
      <c r="Q41">
        <v>0</v>
      </c>
      <c r="R41">
        <v>0</v>
      </c>
      <c r="S41" s="11">
        <f t="shared" si="3"/>
        <v>0</v>
      </c>
      <c r="V41">
        <f>S41+M41</f>
        <v>1334</v>
      </c>
    </row>
    <row r="42" spans="1:22" ht="15">
      <c r="A42" s="5" t="s">
        <v>82</v>
      </c>
      <c r="B42" s="5" t="s">
        <v>213</v>
      </c>
      <c r="C42" s="5" t="s">
        <v>128</v>
      </c>
      <c r="I42" s="10">
        <v>312</v>
      </c>
      <c r="J42" s="10">
        <v>323</v>
      </c>
      <c r="K42" s="10">
        <v>333</v>
      </c>
      <c r="L42" s="10">
        <v>352</v>
      </c>
      <c r="M42" s="10">
        <f t="shared" si="2"/>
        <v>1320</v>
      </c>
      <c r="N42" s="6"/>
      <c r="O42">
        <v>0</v>
      </c>
      <c r="P42">
        <v>0</v>
      </c>
      <c r="Q42">
        <v>0</v>
      </c>
      <c r="R42">
        <v>0</v>
      </c>
      <c r="S42" s="11">
        <f t="shared" si="3"/>
        <v>0</v>
      </c>
      <c r="V42">
        <f>S42+M42</f>
        <v>1320</v>
      </c>
    </row>
    <row r="43" spans="1:22" ht="15">
      <c r="A43" s="5" t="s">
        <v>65</v>
      </c>
      <c r="B43" s="5" t="s">
        <v>66</v>
      </c>
      <c r="C43" s="5" t="s">
        <v>24</v>
      </c>
      <c r="E43" s="10"/>
      <c r="F43" s="10"/>
      <c r="G43" s="10"/>
      <c r="H43" s="10">
        <v>1262</v>
      </c>
      <c r="I43">
        <v>0</v>
      </c>
      <c r="J43">
        <v>0</v>
      </c>
      <c r="K43">
        <v>0</v>
      </c>
      <c r="L43">
        <v>0</v>
      </c>
      <c r="M43" s="10">
        <f t="shared" si="2"/>
        <v>0</v>
      </c>
      <c r="N43" s="6"/>
      <c r="O43" s="11">
        <v>296</v>
      </c>
      <c r="P43" s="11">
        <v>330</v>
      </c>
      <c r="Q43" s="11">
        <v>322</v>
      </c>
      <c r="R43" s="11">
        <v>343</v>
      </c>
      <c r="S43" s="11">
        <f t="shared" si="3"/>
        <v>1291</v>
      </c>
      <c r="V43">
        <f>S43+M43</f>
        <v>1291</v>
      </c>
    </row>
    <row r="44" spans="1:22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11"/>
      <c r="P44" s="11"/>
      <c r="Q44" s="11"/>
      <c r="R44" s="11"/>
      <c r="S44" s="11"/>
      <c r="T44" s="6"/>
      <c r="V44" s="6"/>
    </row>
    <row r="45" spans="15:23" s="6" customFormat="1" ht="15">
      <c r="O45" s="11"/>
      <c r="P45" s="11"/>
      <c r="Q45" s="11"/>
      <c r="R45" s="11"/>
      <c r="S45" s="11"/>
      <c r="U45"/>
      <c r="W45"/>
    </row>
    <row r="46" spans="9:23" s="6" customFormat="1" ht="18.75">
      <c r="I46" s="10"/>
      <c r="J46" s="2" t="s">
        <v>1</v>
      </c>
      <c r="K46" s="2"/>
      <c r="L46" s="2"/>
      <c r="M46" s="2"/>
      <c r="O46" s="2"/>
      <c r="P46" s="2"/>
      <c r="Q46" s="2" t="s">
        <v>0</v>
      </c>
      <c r="R46" s="2"/>
      <c r="U46"/>
      <c r="W46"/>
    </row>
    <row r="47" spans="1:23" s="6" customFormat="1" ht="18.75">
      <c r="A47" s="6" t="s">
        <v>143</v>
      </c>
      <c r="E47" s="6">
        <v>90</v>
      </c>
      <c r="F47" s="6">
        <v>70</v>
      </c>
      <c r="G47" s="6">
        <v>50</v>
      </c>
      <c r="H47" s="6">
        <v>30</v>
      </c>
      <c r="I47" s="6">
        <v>90</v>
      </c>
      <c r="J47" s="6">
        <v>70</v>
      </c>
      <c r="K47" s="6">
        <v>50</v>
      </c>
      <c r="L47" s="6">
        <v>30</v>
      </c>
      <c r="M47" s="6" t="s">
        <v>3</v>
      </c>
      <c r="O47" s="6">
        <v>90</v>
      </c>
      <c r="P47" s="6">
        <v>70</v>
      </c>
      <c r="Q47" s="6">
        <v>50</v>
      </c>
      <c r="R47" s="6">
        <v>30</v>
      </c>
      <c r="S47" s="6" t="s">
        <v>3</v>
      </c>
      <c r="T47" s="2"/>
      <c r="U47"/>
      <c r="V47" s="6" t="s">
        <v>150</v>
      </c>
      <c r="W47"/>
    </row>
    <row r="48" spans="1:22" ht="13.5" customHeight="1">
      <c r="A48" s="7" t="s">
        <v>159</v>
      </c>
      <c r="B48" s="7" t="s">
        <v>112</v>
      </c>
      <c r="C48" s="5" t="s">
        <v>25</v>
      </c>
      <c r="E48" s="10"/>
      <c r="F48" s="10"/>
      <c r="G48" s="10"/>
      <c r="H48" s="10">
        <v>1201</v>
      </c>
      <c r="I48" s="10">
        <v>277</v>
      </c>
      <c r="J48" s="10">
        <v>318</v>
      </c>
      <c r="K48" s="10">
        <v>312</v>
      </c>
      <c r="L48" s="10">
        <v>339</v>
      </c>
      <c r="M48" s="10">
        <f aca="true" t="shared" si="4" ref="M48:M53">SUM(I48:L48)</f>
        <v>1246</v>
      </c>
      <c r="N48" s="6"/>
      <c r="O48" s="11">
        <v>288</v>
      </c>
      <c r="P48" s="11">
        <v>306</v>
      </c>
      <c r="Q48" s="11">
        <v>310</v>
      </c>
      <c r="R48" s="11">
        <v>330</v>
      </c>
      <c r="S48" s="11">
        <f aca="true" t="shared" si="5" ref="S48:S53">SUM(O48:R48)</f>
        <v>1234</v>
      </c>
      <c r="V48">
        <f>S48+M48</f>
        <v>2480</v>
      </c>
    </row>
    <row r="49" spans="1:22" ht="15">
      <c r="A49" s="5" t="s">
        <v>88</v>
      </c>
      <c r="B49" s="5" t="s">
        <v>89</v>
      </c>
      <c r="C49" s="5" t="s">
        <v>47</v>
      </c>
      <c r="I49">
        <v>275</v>
      </c>
      <c r="J49">
        <v>303</v>
      </c>
      <c r="K49">
        <v>306</v>
      </c>
      <c r="L49">
        <v>331</v>
      </c>
      <c r="M49" s="10">
        <f t="shared" si="4"/>
        <v>1215</v>
      </c>
      <c r="N49" s="6"/>
      <c r="O49" s="11">
        <v>296</v>
      </c>
      <c r="P49" s="11">
        <v>301</v>
      </c>
      <c r="Q49" s="11">
        <v>297</v>
      </c>
      <c r="R49" s="11">
        <v>330</v>
      </c>
      <c r="S49" s="11">
        <f t="shared" si="5"/>
        <v>1224</v>
      </c>
      <c r="V49">
        <f>S49+M49</f>
        <v>2439</v>
      </c>
    </row>
    <row r="50" spans="1:22" ht="15">
      <c r="A50" s="5" t="s">
        <v>107</v>
      </c>
      <c r="B50" s="5" t="s">
        <v>102</v>
      </c>
      <c r="C50" s="5" t="s">
        <v>55</v>
      </c>
      <c r="E50" s="10"/>
      <c r="F50" s="10"/>
      <c r="G50" s="10"/>
      <c r="H50" s="10"/>
      <c r="I50" s="10">
        <v>265</v>
      </c>
      <c r="J50" s="10">
        <v>284</v>
      </c>
      <c r="K50" s="10">
        <v>307</v>
      </c>
      <c r="L50" s="10">
        <v>329</v>
      </c>
      <c r="M50" s="10">
        <f t="shared" si="4"/>
        <v>1185</v>
      </c>
      <c r="N50" s="6"/>
      <c r="O50" s="11">
        <v>231</v>
      </c>
      <c r="P50" s="11">
        <v>289</v>
      </c>
      <c r="Q50" s="11">
        <v>278</v>
      </c>
      <c r="R50" s="11">
        <v>317</v>
      </c>
      <c r="S50" s="11">
        <f t="shared" si="5"/>
        <v>1115</v>
      </c>
      <c r="V50">
        <f>S50+M50</f>
        <v>2300</v>
      </c>
    </row>
    <row r="51" spans="1:22" ht="15">
      <c r="A51" s="5" t="s">
        <v>80</v>
      </c>
      <c r="B51" s="5" t="s">
        <v>81</v>
      </c>
      <c r="C51" s="5" t="s">
        <v>39</v>
      </c>
      <c r="E51" s="10"/>
      <c r="F51" s="10"/>
      <c r="G51" s="10"/>
      <c r="H51" s="10">
        <v>1206</v>
      </c>
      <c r="I51" s="10">
        <v>274</v>
      </c>
      <c r="J51" s="10">
        <v>313</v>
      </c>
      <c r="K51" s="10">
        <v>284</v>
      </c>
      <c r="L51" s="10">
        <v>334</v>
      </c>
      <c r="M51" s="10">
        <f t="shared" si="4"/>
        <v>1205</v>
      </c>
      <c r="N51" s="6"/>
      <c r="O51">
        <v>0</v>
      </c>
      <c r="P51">
        <v>0</v>
      </c>
      <c r="Q51">
        <v>0</v>
      </c>
      <c r="R51">
        <v>0</v>
      </c>
      <c r="S51" s="11">
        <f t="shared" si="5"/>
        <v>0</v>
      </c>
      <c r="V51">
        <f>S51+M51</f>
        <v>1205</v>
      </c>
    </row>
    <row r="52" spans="1:22" ht="15">
      <c r="A52" s="5" t="s">
        <v>92</v>
      </c>
      <c r="B52" s="5" t="s">
        <v>93</v>
      </c>
      <c r="C52" s="5" t="s">
        <v>59</v>
      </c>
      <c r="I52">
        <v>265</v>
      </c>
      <c r="J52">
        <v>260</v>
      </c>
      <c r="K52">
        <v>276</v>
      </c>
      <c r="L52">
        <v>317</v>
      </c>
      <c r="M52" s="10">
        <f t="shared" si="4"/>
        <v>1118</v>
      </c>
      <c r="N52" s="6"/>
      <c r="O52">
        <v>0</v>
      </c>
      <c r="P52">
        <v>0</v>
      </c>
      <c r="Q52">
        <v>0</v>
      </c>
      <c r="R52">
        <v>0</v>
      </c>
      <c r="S52" s="11">
        <f t="shared" si="5"/>
        <v>0</v>
      </c>
      <c r="V52">
        <f>S52+M52</f>
        <v>1118</v>
      </c>
    </row>
    <row r="53" spans="1:22" ht="15">
      <c r="A53" s="5" t="s">
        <v>202</v>
      </c>
      <c r="B53" s="5" t="s">
        <v>203</v>
      </c>
      <c r="C53" s="5" t="s">
        <v>56</v>
      </c>
      <c r="I53">
        <v>0</v>
      </c>
      <c r="J53">
        <v>0</v>
      </c>
      <c r="K53">
        <v>0</v>
      </c>
      <c r="L53">
        <v>0</v>
      </c>
      <c r="M53" s="10">
        <f t="shared" si="4"/>
        <v>0</v>
      </c>
      <c r="N53" s="6"/>
      <c r="O53" s="11">
        <v>236</v>
      </c>
      <c r="P53" s="11">
        <v>284</v>
      </c>
      <c r="Q53" s="11">
        <v>240</v>
      </c>
      <c r="R53" s="11">
        <v>322</v>
      </c>
      <c r="S53" s="11">
        <f t="shared" si="5"/>
        <v>1082</v>
      </c>
      <c r="V53">
        <f>S53+M53</f>
        <v>1082</v>
      </c>
    </row>
    <row r="54" ht="15">
      <c r="N54" s="6"/>
    </row>
    <row r="55" spans="9:20" ht="18.75">
      <c r="I55" s="10"/>
      <c r="J55" s="2" t="s">
        <v>1</v>
      </c>
      <c r="K55" s="2"/>
      <c r="L55" s="2"/>
      <c r="M55" s="2"/>
      <c r="N55" s="6"/>
      <c r="O55" s="2"/>
      <c r="P55" s="2"/>
      <c r="Q55" s="2" t="s">
        <v>0</v>
      </c>
      <c r="R55" s="2"/>
      <c r="S55" s="6"/>
      <c r="T55" s="6"/>
    </row>
    <row r="56" spans="1:22" ht="18.75">
      <c r="A56" s="8" t="s">
        <v>238</v>
      </c>
      <c r="I56" s="6">
        <v>90</v>
      </c>
      <c r="J56" s="6">
        <v>70</v>
      </c>
      <c r="K56" s="6">
        <v>50</v>
      </c>
      <c r="L56" s="6">
        <v>30</v>
      </c>
      <c r="M56" s="6" t="s">
        <v>3</v>
      </c>
      <c r="N56" s="6"/>
      <c r="O56" s="6">
        <v>90</v>
      </c>
      <c r="P56" s="6">
        <v>70</v>
      </c>
      <c r="Q56" s="6">
        <v>50</v>
      </c>
      <c r="R56" s="6">
        <v>30</v>
      </c>
      <c r="S56" s="6" t="s">
        <v>3</v>
      </c>
      <c r="T56" s="2"/>
      <c r="V56" s="6" t="s">
        <v>150</v>
      </c>
    </row>
    <row r="57" spans="1:22" ht="15">
      <c r="A57" s="7" t="s">
        <v>157</v>
      </c>
      <c r="B57" s="7" t="s">
        <v>158</v>
      </c>
      <c r="C57" t="s">
        <v>51</v>
      </c>
      <c r="I57">
        <v>278</v>
      </c>
      <c r="J57">
        <v>315</v>
      </c>
      <c r="K57">
        <v>328</v>
      </c>
      <c r="L57">
        <v>340</v>
      </c>
      <c r="M57" s="10">
        <f>SUM(I57:L57)</f>
        <v>1261</v>
      </c>
      <c r="N57" s="6"/>
      <c r="O57" s="7">
        <v>280</v>
      </c>
      <c r="P57" s="7">
        <v>302</v>
      </c>
      <c r="Q57" s="7">
        <v>313</v>
      </c>
      <c r="R57" s="7">
        <v>336</v>
      </c>
      <c r="S57" s="11">
        <f>SUM(O57:R57)</f>
        <v>1231</v>
      </c>
      <c r="V57">
        <f>S57+M57</f>
        <v>2492</v>
      </c>
    </row>
    <row r="58" ht="15">
      <c r="N58" s="6"/>
    </row>
    <row r="59" ht="15">
      <c r="N59" s="6"/>
    </row>
    <row r="60" spans="10:22" ht="18.75">
      <c r="J60" s="2" t="s">
        <v>1</v>
      </c>
      <c r="N60" s="6"/>
      <c r="O60" s="3"/>
      <c r="P60" s="3"/>
      <c r="Q60" s="2" t="s">
        <v>0</v>
      </c>
      <c r="R60" s="3"/>
      <c r="S60" s="3"/>
      <c r="T60" s="2"/>
      <c r="V60" s="6"/>
    </row>
    <row r="61" spans="1:22" ht="15">
      <c r="A61" s="8" t="s">
        <v>147</v>
      </c>
      <c r="I61" s="6">
        <v>90</v>
      </c>
      <c r="J61" s="6">
        <v>70</v>
      </c>
      <c r="K61" s="6">
        <v>50</v>
      </c>
      <c r="L61" s="6">
        <v>30</v>
      </c>
      <c r="M61" s="13" t="s">
        <v>3</v>
      </c>
      <c r="N61" s="6"/>
      <c r="O61" s="6">
        <v>90</v>
      </c>
      <c r="P61" s="6">
        <v>70</v>
      </c>
      <c r="Q61" s="6">
        <v>50</v>
      </c>
      <c r="R61" s="6">
        <v>30</v>
      </c>
      <c r="S61" s="13" t="s">
        <v>3</v>
      </c>
      <c r="V61" s="6" t="s">
        <v>150</v>
      </c>
    </row>
    <row r="62" spans="1:22" ht="15">
      <c r="A62" s="9" t="s">
        <v>187</v>
      </c>
      <c r="B62" s="5" t="s">
        <v>103</v>
      </c>
      <c r="C62" s="5" t="s">
        <v>126</v>
      </c>
      <c r="I62">
        <v>266</v>
      </c>
      <c r="J62">
        <v>273</v>
      </c>
      <c r="K62">
        <v>285</v>
      </c>
      <c r="L62">
        <v>313</v>
      </c>
      <c r="M62" s="10">
        <f>SUM(I62:L62)</f>
        <v>1137</v>
      </c>
      <c r="N62" s="6"/>
      <c r="O62" s="7">
        <v>241</v>
      </c>
      <c r="P62" s="7">
        <v>283</v>
      </c>
      <c r="Q62" s="7">
        <v>272</v>
      </c>
      <c r="R62" s="7">
        <v>330</v>
      </c>
      <c r="S62" s="11">
        <f>SUM(O62:R62)</f>
        <v>1126</v>
      </c>
      <c r="V62">
        <f>S62+M62</f>
        <v>2263</v>
      </c>
    </row>
    <row r="63" spans="1:22" ht="15">
      <c r="A63" s="5" t="s">
        <v>75</v>
      </c>
      <c r="B63" s="5" t="s">
        <v>76</v>
      </c>
      <c r="C63" s="5" t="s">
        <v>127</v>
      </c>
      <c r="I63">
        <v>190</v>
      </c>
      <c r="J63">
        <v>244</v>
      </c>
      <c r="K63">
        <v>269</v>
      </c>
      <c r="L63">
        <v>310</v>
      </c>
      <c r="M63" s="10">
        <f>SUM(I63:L63)</f>
        <v>1013</v>
      </c>
      <c r="N63" s="6"/>
      <c r="O63" s="7">
        <v>251</v>
      </c>
      <c r="P63" s="7">
        <v>277</v>
      </c>
      <c r="Q63" s="7">
        <v>259</v>
      </c>
      <c r="R63" s="7">
        <v>333</v>
      </c>
      <c r="S63" s="11">
        <f>SUM(O63:R63)</f>
        <v>1120</v>
      </c>
      <c r="V63">
        <f>S63+M63</f>
        <v>2133</v>
      </c>
    </row>
    <row r="64" spans="13:14" ht="15">
      <c r="M64" s="10"/>
      <c r="N64" s="6"/>
    </row>
    <row r="65" spans="10:17" ht="18.75">
      <c r="J65" s="2" t="s">
        <v>1</v>
      </c>
      <c r="N65" s="6"/>
      <c r="O65" s="3"/>
      <c r="P65" s="3"/>
      <c r="Q65" s="2" t="s">
        <v>0</v>
      </c>
    </row>
    <row r="66" spans="1:22" ht="22.5" customHeight="1">
      <c r="A66" s="6" t="s">
        <v>151</v>
      </c>
      <c r="E66" s="6">
        <v>70</v>
      </c>
      <c r="F66" s="6">
        <v>60</v>
      </c>
      <c r="G66" s="6">
        <v>50</v>
      </c>
      <c r="H66" s="6">
        <v>30</v>
      </c>
      <c r="I66" s="6">
        <v>70</v>
      </c>
      <c r="J66" s="6">
        <v>60</v>
      </c>
      <c r="K66" s="6">
        <v>50</v>
      </c>
      <c r="L66" s="6">
        <v>30</v>
      </c>
      <c r="M66" s="13" t="s">
        <v>3</v>
      </c>
      <c r="N66" s="6"/>
      <c r="O66" s="6">
        <v>70</v>
      </c>
      <c r="P66" s="6">
        <v>60</v>
      </c>
      <c r="Q66" s="6">
        <v>50</v>
      </c>
      <c r="R66" s="6">
        <v>30</v>
      </c>
      <c r="S66" s="13" t="s">
        <v>3</v>
      </c>
      <c r="T66" s="2"/>
      <c r="V66" s="6" t="s">
        <v>150</v>
      </c>
    </row>
    <row r="67" spans="1:22" ht="14.25" customHeight="1">
      <c r="A67" s="5" t="s">
        <v>218</v>
      </c>
      <c r="B67" s="5" t="s">
        <v>205</v>
      </c>
      <c r="C67" s="5" t="s">
        <v>17</v>
      </c>
      <c r="E67" s="6"/>
      <c r="F67" s="6"/>
      <c r="G67" s="6"/>
      <c r="H67" s="10">
        <v>1044</v>
      </c>
      <c r="I67" s="10">
        <v>245</v>
      </c>
      <c r="J67" s="10">
        <v>262</v>
      </c>
      <c r="K67" s="10">
        <v>246</v>
      </c>
      <c r="L67" s="10">
        <v>327</v>
      </c>
      <c r="M67" s="10">
        <f>SUM(I67:L67)</f>
        <v>1080</v>
      </c>
      <c r="N67" s="6"/>
      <c r="O67" s="11">
        <v>243</v>
      </c>
      <c r="P67" s="11">
        <v>257</v>
      </c>
      <c r="Q67" s="11">
        <v>231</v>
      </c>
      <c r="R67" s="11">
        <v>313</v>
      </c>
      <c r="S67" s="11">
        <f>SUM(O67:R67)</f>
        <v>1044</v>
      </c>
      <c r="T67" s="6"/>
      <c r="V67">
        <f>S67+M67</f>
        <v>2124</v>
      </c>
    </row>
    <row r="68" spans="1:22" ht="14.25" customHeight="1">
      <c r="A68" s="5" t="s">
        <v>171</v>
      </c>
      <c r="B68" s="5" t="s">
        <v>68</v>
      </c>
      <c r="C68" s="5" t="s">
        <v>33</v>
      </c>
      <c r="E68" s="6"/>
      <c r="F68" s="6"/>
      <c r="G68" s="6"/>
      <c r="H68" s="10"/>
      <c r="I68" s="10">
        <v>113</v>
      </c>
      <c r="J68" s="10">
        <v>156</v>
      </c>
      <c r="K68" s="10">
        <v>88</v>
      </c>
      <c r="L68" s="10">
        <v>233</v>
      </c>
      <c r="M68" s="10">
        <f>SUM(I68:L68)</f>
        <v>590</v>
      </c>
      <c r="N68" s="6"/>
      <c r="O68" s="11">
        <v>148</v>
      </c>
      <c r="P68" s="11">
        <v>137</v>
      </c>
      <c r="Q68" s="11">
        <v>140</v>
      </c>
      <c r="R68" s="11">
        <v>199</v>
      </c>
      <c r="S68" s="11">
        <f>SUM(O68:R68)</f>
        <v>624</v>
      </c>
      <c r="T68" s="6"/>
      <c r="V68">
        <f>S68+M68</f>
        <v>1214</v>
      </c>
    </row>
    <row r="69" spans="1:22" ht="14.25" customHeight="1">
      <c r="A69" s="5" t="s">
        <v>77</v>
      </c>
      <c r="B69" s="5" t="s">
        <v>119</v>
      </c>
      <c r="C69" s="5" t="s">
        <v>30</v>
      </c>
      <c r="E69" s="6"/>
      <c r="F69" s="6"/>
      <c r="G69" s="6"/>
      <c r="H69" s="10"/>
      <c r="I69">
        <v>0</v>
      </c>
      <c r="J69">
        <v>0</v>
      </c>
      <c r="K69">
        <v>0</v>
      </c>
      <c r="L69">
        <v>0</v>
      </c>
      <c r="M69" s="10">
        <f>SUM(I69:L69)</f>
        <v>0</v>
      </c>
      <c r="N69" s="6"/>
      <c r="O69" s="11">
        <v>165</v>
      </c>
      <c r="P69" s="11">
        <v>277</v>
      </c>
      <c r="Q69" s="11">
        <v>240</v>
      </c>
      <c r="R69" s="11">
        <v>288</v>
      </c>
      <c r="S69" s="11">
        <f>SUM(O69:R69)</f>
        <v>970</v>
      </c>
      <c r="T69" s="6"/>
      <c r="V69">
        <f>S69+M69</f>
        <v>970</v>
      </c>
    </row>
    <row r="70" spans="1:22" ht="14.25" customHeight="1">
      <c r="A70" s="5" t="s">
        <v>167</v>
      </c>
      <c r="B70" s="5" t="s">
        <v>83</v>
      </c>
      <c r="C70" s="5" t="s">
        <v>13</v>
      </c>
      <c r="E70" s="6"/>
      <c r="F70" s="6"/>
      <c r="G70" s="6"/>
      <c r="H70" s="10">
        <v>1089</v>
      </c>
      <c r="I70" s="10">
        <v>180</v>
      </c>
      <c r="J70" s="10">
        <v>231</v>
      </c>
      <c r="K70" s="10">
        <v>167</v>
      </c>
      <c r="L70" s="10">
        <v>182</v>
      </c>
      <c r="M70" s="10">
        <f>SUM(I70:L70)</f>
        <v>760</v>
      </c>
      <c r="N70" s="6"/>
      <c r="O70">
        <v>0</v>
      </c>
      <c r="P70">
        <v>0</v>
      </c>
      <c r="Q70">
        <v>0</v>
      </c>
      <c r="R70">
        <v>0</v>
      </c>
      <c r="S70" s="11">
        <f>SUM(O70:R70)</f>
        <v>0</v>
      </c>
      <c r="T70" s="6"/>
      <c r="V70">
        <f>S70+M70</f>
        <v>760</v>
      </c>
    </row>
    <row r="71" spans="1:22" ht="14.25" customHeight="1">
      <c r="A71" s="5" t="s">
        <v>210</v>
      </c>
      <c r="B71" s="5" t="s">
        <v>211</v>
      </c>
      <c r="C71" s="5" t="s">
        <v>31</v>
      </c>
      <c r="E71" s="6"/>
      <c r="F71" s="6"/>
      <c r="G71" s="6"/>
      <c r="H71" s="10"/>
      <c r="I71">
        <v>0</v>
      </c>
      <c r="J71">
        <v>0</v>
      </c>
      <c r="K71">
        <v>0</v>
      </c>
      <c r="L71">
        <v>0</v>
      </c>
      <c r="M71" s="10"/>
      <c r="N71" s="6"/>
      <c r="O71" s="11">
        <v>179</v>
      </c>
      <c r="P71" s="11">
        <v>206</v>
      </c>
      <c r="Q71" s="11">
        <v>105</v>
      </c>
      <c r="R71" s="11">
        <v>233</v>
      </c>
      <c r="S71" s="11">
        <f>SUM(O71:R71)</f>
        <v>723</v>
      </c>
      <c r="T71" s="6"/>
      <c r="V71">
        <f>S71+M71</f>
        <v>723</v>
      </c>
    </row>
    <row r="72" spans="1:20" ht="14.25" customHeight="1">
      <c r="A72" s="10"/>
      <c r="B72" s="10"/>
      <c r="E72" s="6"/>
      <c r="F72" s="6"/>
      <c r="G72" s="6"/>
      <c r="H72" s="10"/>
      <c r="I72" s="10"/>
      <c r="J72" s="10"/>
      <c r="K72" s="10"/>
      <c r="L72" s="10"/>
      <c r="M72" s="10"/>
      <c r="N72" s="6"/>
      <c r="O72" s="11"/>
      <c r="P72" s="11"/>
      <c r="Q72" s="11"/>
      <c r="R72" s="11"/>
      <c r="S72" s="11"/>
      <c r="T72" s="6"/>
    </row>
    <row r="73" spans="10:17" ht="18.75">
      <c r="J73" s="2" t="s">
        <v>1</v>
      </c>
      <c r="N73" s="6"/>
      <c r="O73" s="3"/>
      <c r="P73" s="3"/>
      <c r="Q73" s="2" t="s">
        <v>0</v>
      </c>
    </row>
    <row r="74" spans="1:22" ht="15">
      <c r="A74" s="6" t="s">
        <v>149</v>
      </c>
      <c r="E74" s="6">
        <v>70</v>
      </c>
      <c r="F74" s="6">
        <v>60</v>
      </c>
      <c r="G74" s="6">
        <v>50</v>
      </c>
      <c r="H74" s="6">
        <v>30</v>
      </c>
      <c r="I74" s="6">
        <v>70</v>
      </c>
      <c r="J74" s="6">
        <v>60</v>
      </c>
      <c r="K74" s="6">
        <v>50</v>
      </c>
      <c r="L74" s="6">
        <v>30</v>
      </c>
      <c r="M74" s="13" t="s">
        <v>3</v>
      </c>
      <c r="N74" s="6"/>
      <c r="O74" s="6">
        <v>70</v>
      </c>
      <c r="P74" s="6">
        <v>60</v>
      </c>
      <c r="Q74" s="6">
        <v>50</v>
      </c>
      <c r="R74" s="6">
        <v>30</v>
      </c>
      <c r="S74" s="13" t="s">
        <v>3</v>
      </c>
      <c r="T74" s="6"/>
      <c r="V74" s="6" t="s">
        <v>150</v>
      </c>
    </row>
    <row r="75" spans="1:22" ht="15">
      <c r="A75" s="5" t="s">
        <v>178</v>
      </c>
      <c r="B75" s="5" t="s">
        <v>179</v>
      </c>
      <c r="C75" s="5" t="s">
        <v>29</v>
      </c>
      <c r="I75">
        <v>200</v>
      </c>
      <c r="J75">
        <v>221</v>
      </c>
      <c r="K75">
        <v>140</v>
      </c>
      <c r="L75">
        <v>290</v>
      </c>
      <c r="M75" s="10">
        <f>SUM(I75:L75)</f>
        <v>851</v>
      </c>
      <c r="N75" s="6"/>
      <c r="O75" s="7">
        <v>222</v>
      </c>
      <c r="P75" s="7">
        <v>251</v>
      </c>
      <c r="Q75" s="7">
        <v>150</v>
      </c>
      <c r="R75" s="7">
        <v>286</v>
      </c>
      <c r="S75" s="11">
        <f>SUM(O75:R75)</f>
        <v>909</v>
      </c>
      <c r="V75">
        <f>S75+M75</f>
        <v>1760</v>
      </c>
    </row>
    <row r="76" spans="1:22" ht="15">
      <c r="A76" s="5" t="s">
        <v>214</v>
      </c>
      <c r="B76" s="5" t="s">
        <v>66</v>
      </c>
      <c r="C76" s="5" t="s">
        <v>15</v>
      </c>
      <c r="H76" s="10">
        <v>906</v>
      </c>
      <c r="I76">
        <v>0</v>
      </c>
      <c r="J76">
        <v>0</v>
      </c>
      <c r="K76">
        <v>0</v>
      </c>
      <c r="L76">
        <v>0</v>
      </c>
      <c r="M76" s="10">
        <f>SUM(I76:L76)</f>
        <v>0</v>
      </c>
      <c r="N76" s="6"/>
      <c r="O76" s="11">
        <v>247</v>
      </c>
      <c r="P76" s="11">
        <v>271</v>
      </c>
      <c r="Q76" s="11">
        <v>251</v>
      </c>
      <c r="R76" s="11">
        <v>303</v>
      </c>
      <c r="S76" s="11">
        <f>SUM(O76:R76)</f>
        <v>1072</v>
      </c>
      <c r="T76" s="6"/>
      <c r="V76">
        <f>S76+M76</f>
        <v>1072</v>
      </c>
    </row>
    <row r="77" spans="1:22" ht="15">
      <c r="A77" s="5" t="s">
        <v>172</v>
      </c>
      <c r="B77" s="5" t="s">
        <v>204</v>
      </c>
      <c r="C77" s="5" t="s">
        <v>16</v>
      </c>
      <c r="H77" s="10">
        <v>792</v>
      </c>
      <c r="I77">
        <v>0</v>
      </c>
      <c r="J77">
        <v>0</v>
      </c>
      <c r="K77">
        <v>0</v>
      </c>
      <c r="L77">
        <v>0</v>
      </c>
      <c r="M77" s="10">
        <f>SUM(I77:L77)</f>
        <v>0</v>
      </c>
      <c r="N77" s="6"/>
      <c r="O77" s="11">
        <v>236</v>
      </c>
      <c r="P77" s="11">
        <v>260</v>
      </c>
      <c r="Q77" s="11">
        <v>212</v>
      </c>
      <c r="R77" s="11">
        <v>290</v>
      </c>
      <c r="S77" s="11">
        <f>SUM(O77:R77)</f>
        <v>998</v>
      </c>
      <c r="T77" s="6"/>
      <c r="V77">
        <f>S77+M77</f>
        <v>998</v>
      </c>
    </row>
    <row r="78" spans="1:22" ht="15">
      <c r="A78" s="5" t="s">
        <v>173</v>
      </c>
      <c r="B78" s="5" t="s">
        <v>174</v>
      </c>
      <c r="C78" s="5" t="s">
        <v>12</v>
      </c>
      <c r="H78" s="10">
        <v>937</v>
      </c>
      <c r="I78" s="10">
        <v>127</v>
      </c>
      <c r="J78" s="10">
        <v>172</v>
      </c>
      <c r="K78" s="10">
        <v>103</v>
      </c>
      <c r="L78" s="10">
        <v>110</v>
      </c>
      <c r="M78" s="10">
        <f>SUM(I78:L78)</f>
        <v>512</v>
      </c>
      <c r="N78" s="6"/>
      <c r="O78" s="11">
        <v>123</v>
      </c>
      <c r="P78" s="11">
        <v>188</v>
      </c>
      <c r="Q78" s="11">
        <v>77</v>
      </c>
      <c r="R78" s="11">
        <v>41</v>
      </c>
      <c r="S78" s="11">
        <f>SUM(O78:R78)</f>
        <v>429</v>
      </c>
      <c r="T78" s="6"/>
      <c r="V78">
        <f>S78+M78</f>
        <v>941</v>
      </c>
    </row>
    <row r="79" spans="13:14" ht="15">
      <c r="M79" s="10"/>
      <c r="N79" s="6"/>
    </row>
    <row r="80" spans="10:17" ht="18.75">
      <c r="J80" s="2" t="s">
        <v>1</v>
      </c>
      <c r="N80" s="6"/>
      <c r="O80" s="3"/>
      <c r="P80" s="3"/>
      <c r="Q80" s="2" t="s">
        <v>0</v>
      </c>
    </row>
    <row r="81" spans="1:22" ht="15">
      <c r="A81" s="6" t="s">
        <v>144</v>
      </c>
      <c r="I81" s="6">
        <v>70</v>
      </c>
      <c r="J81" s="6">
        <v>60</v>
      </c>
      <c r="K81" s="6">
        <v>50</v>
      </c>
      <c r="L81" s="6">
        <v>30</v>
      </c>
      <c r="M81" s="13" t="s">
        <v>3</v>
      </c>
      <c r="N81" s="6"/>
      <c r="O81" s="6">
        <v>70</v>
      </c>
      <c r="P81" s="6">
        <v>60</v>
      </c>
      <c r="Q81" s="6">
        <v>50</v>
      </c>
      <c r="R81" s="6">
        <v>30</v>
      </c>
      <c r="S81" s="13" t="s">
        <v>3</v>
      </c>
      <c r="V81" s="6" t="s">
        <v>150</v>
      </c>
    </row>
    <row r="82" spans="1:22" ht="15">
      <c r="A82" s="5" t="s">
        <v>198</v>
      </c>
      <c r="B82" s="5" t="s">
        <v>199</v>
      </c>
      <c r="C82" s="5" t="s">
        <v>22</v>
      </c>
      <c r="I82">
        <v>268</v>
      </c>
      <c r="J82">
        <v>306</v>
      </c>
      <c r="K82">
        <v>238</v>
      </c>
      <c r="L82">
        <v>300</v>
      </c>
      <c r="M82" s="10">
        <f>SUM(I82:L82)</f>
        <v>1112</v>
      </c>
      <c r="N82" s="6"/>
      <c r="O82" s="11">
        <v>285</v>
      </c>
      <c r="P82" s="11">
        <v>277</v>
      </c>
      <c r="Q82" s="11">
        <v>250</v>
      </c>
      <c r="R82" s="11">
        <v>311</v>
      </c>
      <c r="S82" s="11">
        <f>SUM(O82:R82)</f>
        <v>1123</v>
      </c>
      <c r="V82">
        <f>S82+M82</f>
        <v>2235</v>
      </c>
    </row>
    <row r="83" spans="13:14" ht="15">
      <c r="M83" s="10"/>
      <c r="N83" s="6"/>
    </row>
    <row r="84" spans="5:20" ht="18.75">
      <c r="E84" s="6"/>
      <c r="F84" s="6"/>
      <c r="G84" s="6"/>
      <c r="H84" s="6"/>
      <c r="I84" s="6"/>
      <c r="J84" s="2" t="s">
        <v>1</v>
      </c>
      <c r="N84" s="6"/>
      <c r="O84" s="3"/>
      <c r="P84" s="3"/>
      <c r="Q84" s="2" t="s">
        <v>0</v>
      </c>
      <c r="R84" s="11"/>
      <c r="S84" s="11"/>
      <c r="T84" s="6"/>
    </row>
    <row r="85" spans="1:22" ht="15">
      <c r="A85" s="6" t="s">
        <v>148</v>
      </c>
      <c r="E85" s="6">
        <v>70</v>
      </c>
      <c r="F85" s="6">
        <v>60</v>
      </c>
      <c r="G85" s="6">
        <v>50</v>
      </c>
      <c r="H85" s="6">
        <v>30</v>
      </c>
      <c r="I85" s="6">
        <v>70</v>
      </c>
      <c r="J85" s="6">
        <v>60</v>
      </c>
      <c r="K85" s="6">
        <v>50</v>
      </c>
      <c r="L85" s="6">
        <v>30</v>
      </c>
      <c r="M85" s="13" t="s">
        <v>3</v>
      </c>
      <c r="N85" s="6"/>
      <c r="O85" s="6">
        <v>70</v>
      </c>
      <c r="P85" s="6">
        <v>60</v>
      </c>
      <c r="Q85" s="6">
        <v>50</v>
      </c>
      <c r="R85" s="6">
        <v>30</v>
      </c>
      <c r="S85" s="13" t="s">
        <v>3</v>
      </c>
      <c r="T85" s="6"/>
      <c r="V85" s="6" t="s">
        <v>150</v>
      </c>
    </row>
    <row r="86" spans="1:22" ht="15">
      <c r="A86" s="5" t="s">
        <v>180</v>
      </c>
      <c r="B86" s="5" t="s">
        <v>181</v>
      </c>
      <c r="C86" s="5" t="s">
        <v>32</v>
      </c>
      <c r="I86">
        <v>288</v>
      </c>
      <c r="J86">
        <v>286</v>
      </c>
      <c r="K86">
        <v>272</v>
      </c>
      <c r="L86">
        <v>321</v>
      </c>
      <c r="M86" s="10">
        <f>SUM(I86:L86)</f>
        <v>1167</v>
      </c>
      <c r="N86" s="6"/>
      <c r="O86" s="11">
        <v>270</v>
      </c>
      <c r="P86" s="11">
        <v>295</v>
      </c>
      <c r="Q86" s="11">
        <v>257</v>
      </c>
      <c r="R86" s="11">
        <v>305</v>
      </c>
      <c r="S86" s="11">
        <f>SUM(O86:R86)</f>
        <v>1127</v>
      </c>
      <c r="T86" s="6"/>
      <c r="V86">
        <f>S86+M86</f>
        <v>2294</v>
      </c>
    </row>
    <row r="87" spans="1:22" ht="15">
      <c r="A87" s="5" t="s">
        <v>75</v>
      </c>
      <c r="B87" s="5" t="s">
        <v>166</v>
      </c>
      <c r="C87" s="5" t="s">
        <v>34</v>
      </c>
      <c r="H87" s="10">
        <v>942</v>
      </c>
      <c r="I87" s="10">
        <v>229</v>
      </c>
      <c r="J87" s="10">
        <v>267</v>
      </c>
      <c r="K87" s="10">
        <v>224</v>
      </c>
      <c r="L87" s="10">
        <v>298</v>
      </c>
      <c r="M87" s="10">
        <f>SUM(I87:L87)</f>
        <v>1018</v>
      </c>
      <c r="N87" s="6"/>
      <c r="O87" s="11">
        <v>194</v>
      </c>
      <c r="P87" s="11">
        <v>257</v>
      </c>
      <c r="Q87" s="11">
        <v>198</v>
      </c>
      <c r="R87" s="11">
        <v>279</v>
      </c>
      <c r="S87" s="11">
        <f>SUM(O87:R87)</f>
        <v>928</v>
      </c>
      <c r="T87" s="6"/>
      <c r="V87">
        <f>S87+M87</f>
        <v>1946</v>
      </c>
    </row>
    <row r="88" spans="1:22" ht="15">
      <c r="A88" s="5" t="s">
        <v>198</v>
      </c>
      <c r="B88" s="5" t="s">
        <v>73</v>
      </c>
      <c r="C88" s="5" t="s">
        <v>14</v>
      </c>
      <c r="H88">
        <v>1128</v>
      </c>
      <c r="I88">
        <v>199</v>
      </c>
      <c r="J88">
        <v>224</v>
      </c>
      <c r="K88">
        <v>199</v>
      </c>
      <c r="L88" s="10">
        <v>262</v>
      </c>
      <c r="M88" s="10">
        <f>SUM(I88:L88)</f>
        <v>884</v>
      </c>
      <c r="N88" s="6"/>
      <c r="O88" s="11">
        <v>188</v>
      </c>
      <c r="P88" s="11">
        <v>174</v>
      </c>
      <c r="Q88" s="11">
        <v>137</v>
      </c>
      <c r="R88" s="11">
        <v>220</v>
      </c>
      <c r="S88" s="11">
        <f>SUM(O88:R88)</f>
        <v>719</v>
      </c>
      <c r="T88" s="6"/>
      <c r="V88">
        <f>S88+M88</f>
        <v>1603</v>
      </c>
    </row>
    <row r="89" spans="1:22" ht="15">
      <c r="A89" s="7" t="s">
        <v>75</v>
      </c>
      <c r="B89" s="7" t="s">
        <v>110</v>
      </c>
      <c r="C89" s="5" t="s">
        <v>45</v>
      </c>
      <c r="H89">
        <v>943</v>
      </c>
      <c r="I89">
        <v>246</v>
      </c>
      <c r="J89">
        <v>266</v>
      </c>
      <c r="K89">
        <v>261</v>
      </c>
      <c r="L89" s="10">
        <v>290</v>
      </c>
      <c r="M89" s="10">
        <f>SUM(I89:L89)</f>
        <v>1063</v>
      </c>
      <c r="N89" s="6"/>
      <c r="O89">
        <v>0</v>
      </c>
      <c r="P89">
        <v>0</v>
      </c>
      <c r="Q89">
        <v>0</v>
      </c>
      <c r="R89">
        <v>0</v>
      </c>
      <c r="S89" s="11">
        <f>SUM(O89:R89)</f>
        <v>0</v>
      </c>
      <c r="T89" s="6"/>
      <c r="V89">
        <f>S89+M89</f>
        <v>1063</v>
      </c>
    </row>
    <row r="90" spans="1:22" ht="15">
      <c r="A90" s="5" t="s">
        <v>100</v>
      </c>
      <c r="B90" s="5" t="s">
        <v>101</v>
      </c>
      <c r="C90" s="5" t="s">
        <v>23</v>
      </c>
      <c r="I90">
        <v>0</v>
      </c>
      <c r="J90">
        <v>0</v>
      </c>
      <c r="K90">
        <v>0</v>
      </c>
      <c r="L90" s="11">
        <v>0</v>
      </c>
      <c r="M90" s="10">
        <f>SUM(I90:L90)</f>
        <v>0</v>
      </c>
      <c r="N90" s="6"/>
      <c r="O90" s="11">
        <v>229</v>
      </c>
      <c r="P90" s="11">
        <v>250</v>
      </c>
      <c r="Q90" s="11">
        <v>223</v>
      </c>
      <c r="R90" s="11">
        <v>299</v>
      </c>
      <c r="S90" s="11">
        <f>SUM(O90:R90)</f>
        <v>1001</v>
      </c>
      <c r="T90" s="6"/>
      <c r="V90">
        <f>S90+M90</f>
        <v>1001</v>
      </c>
    </row>
    <row r="91" spans="13:14" ht="15">
      <c r="M91" s="10"/>
      <c r="N91" s="6"/>
    </row>
    <row r="92" spans="1:20" ht="15" hidden="1">
      <c r="A92" s="6" t="s">
        <v>145</v>
      </c>
      <c r="E92" s="12">
        <v>50</v>
      </c>
      <c r="F92" s="12">
        <v>50</v>
      </c>
      <c r="G92" s="12">
        <v>30</v>
      </c>
      <c r="H92" s="12">
        <v>30</v>
      </c>
      <c r="I92" s="12"/>
      <c r="J92" s="12"/>
      <c r="K92" s="12"/>
      <c r="L92" s="12"/>
      <c r="M92" s="10"/>
      <c r="N92" s="6"/>
      <c r="O92" s="11">
        <v>50</v>
      </c>
      <c r="P92" s="11">
        <v>50</v>
      </c>
      <c r="Q92" s="11">
        <v>30</v>
      </c>
      <c r="R92" s="11">
        <v>30</v>
      </c>
      <c r="S92" s="11" t="s">
        <v>3</v>
      </c>
      <c r="T92" s="6"/>
    </row>
    <row r="93" spans="13:19" ht="15" hidden="1">
      <c r="M93" s="10"/>
      <c r="N93" s="6"/>
      <c r="S93" s="7">
        <f>O93+P93+Q93+R93</f>
        <v>0</v>
      </c>
    </row>
    <row r="94" spans="13:19" ht="15" hidden="1">
      <c r="M94" s="10"/>
      <c r="N94" s="6"/>
      <c r="S94" s="7">
        <f>O94+P94+Q94+R94</f>
        <v>0</v>
      </c>
    </row>
    <row r="95" spans="5:14" ht="15" hidden="1">
      <c r="E95" s="10"/>
      <c r="M95" s="10"/>
      <c r="N95" s="6"/>
    </row>
    <row r="96" spans="5:17" ht="18.75">
      <c r="E96" s="10"/>
      <c r="F96" s="10"/>
      <c r="J96" s="2" t="s">
        <v>1</v>
      </c>
      <c r="N96" s="6"/>
      <c r="O96" s="3"/>
      <c r="P96" s="3"/>
      <c r="Q96" s="2" t="s">
        <v>0</v>
      </c>
    </row>
    <row r="97" spans="1:22" ht="15">
      <c r="A97" s="12" t="s">
        <v>219</v>
      </c>
      <c r="E97" s="12">
        <v>30</v>
      </c>
      <c r="F97" s="12">
        <v>30</v>
      </c>
      <c r="G97" s="12">
        <v>20</v>
      </c>
      <c r="H97" s="12">
        <v>20</v>
      </c>
      <c r="I97" s="6">
        <v>30</v>
      </c>
      <c r="J97" s="6">
        <v>30</v>
      </c>
      <c r="K97" s="6">
        <v>20</v>
      </c>
      <c r="L97" s="6">
        <v>20</v>
      </c>
      <c r="M97" s="13" t="s">
        <v>3</v>
      </c>
      <c r="N97" s="6"/>
      <c r="O97" s="6">
        <v>30</v>
      </c>
      <c r="P97" s="6">
        <v>30</v>
      </c>
      <c r="Q97" s="6">
        <v>20</v>
      </c>
      <c r="R97" s="6">
        <v>20</v>
      </c>
      <c r="S97" s="6" t="s">
        <v>3</v>
      </c>
      <c r="T97" s="6"/>
      <c r="V97" s="6" t="s">
        <v>150</v>
      </c>
    </row>
    <row r="98" spans="1:22" ht="15">
      <c r="A98" s="5" t="s">
        <v>175</v>
      </c>
      <c r="B98" s="5" t="s">
        <v>176</v>
      </c>
      <c r="C98" s="5" t="s">
        <v>139</v>
      </c>
      <c r="E98" s="12"/>
      <c r="F98" s="12"/>
      <c r="G98" s="12"/>
      <c r="H98" s="10">
        <v>1243</v>
      </c>
      <c r="I98" s="10">
        <v>282</v>
      </c>
      <c r="J98" s="10">
        <v>299</v>
      </c>
      <c r="K98" s="10">
        <v>291</v>
      </c>
      <c r="L98" s="10">
        <v>295</v>
      </c>
      <c r="M98" s="10">
        <f>SUM(I98:L98)</f>
        <v>1167</v>
      </c>
      <c r="N98" s="6"/>
      <c r="O98" s="11">
        <v>292</v>
      </c>
      <c r="P98" s="11">
        <v>286</v>
      </c>
      <c r="Q98" s="11">
        <v>295</v>
      </c>
      <c r="R98" s="11">
        <v>288</v>
      </c>
      <c r="S98" s="11">
        <f>SUM(O98:R98)</f>
        <v>1161</v>
      </c>
      <c r="T98" s="6"/>
      <c r="V98">
        <f>S98+M98</f>
        <v>2328</v>
      </c>
    </row>
    <row r="99" spans="1:22" ht="15">
      <c r="A99" s="5" t="s">
        <v>184</v>
      </c>
      <c r="B99" s="5" t="s">
        <v>72</v>
      </c>
      <c r="C99" s="5" t="s">
        <v>134</v>
      </c>
      <c r="E99" s="12"/>
      <c r="F99" s="12"/>
      <c r="G99" s="12"/>
      <c r="H99" s="10">
        <v>1213</v>
      </c>
      <c r="I99" s="10">
        <v>273</v>
      </c>
      <c r="J99" s="10">
        <v>270</v>
      </c>
      <c r="K99" s="10">
        <v>255</v>
      </c>
      <c r="L99" s="10">
        <v>283</v>
      </c>
      <c r="M99" s="10">
        <f>SUM(I99:L99)</f>
        <v>1081</v>
      </c>
      <c r="N99" s="6"/>
      <c r="O99" s="11">
        <v>244</v>
      </c>
      <c r="P99" s="11">
        <v>239</v>
      </c>
      <c r="Q99" s="11">
        <v>270</v>
      </c>
      <c r="R99" s="11">
        <v>287</v>
      </c>
      <c r="S99" s="11">
        <f>SUM(O99:R99)</f>
        <v>1040</v>
      </c>
      <c r="T99" s="6"/>
      <c r="V99">
        <f>S99+M99</f>
        <v>2121</v>
      </c>
    </row>
    <row r="100" spans="1:20" ht="15">
      <c r="A100" s="12"/>
      <c r="E100" s="12"/>
      <c r="F100" s="12"/>
      <c r="G100" s="12"/>
      <c r="H100" s="12"/>
      <c r="I100" s="12"/>
      <c r="J100" s="12"/>
      <c r="K100" s="12"/>
      <c r="L100" s="12"/>
      <c r="M100" s="10"/>
      <c r="N100" s="6"/>
      <c r="O100" s="11"/>
      <c r="P100" s="11"/>
      <c r="Q100" s="11"/>
      <c r="R100" s="11"/>
      <c r="S100" s="11"/>
      <c r="T100" s="6"/>
    </row>
    <row r="101" spans="5:14" ht="15">
      <c r="E101" s="10"/>
      <c r="F101" s="10"/>
      <c r="M101" s="10"/>
      <c r="N101" s="6"/>
    </row>
    <row r="102" spans="1:22" ht="15">
      <c r="A102" s="12" t="s">
        <v>220</v>
      </c>
      <c r="E102" s="12">
        <v>30</v>
      </c>
      <c r="F102" s="12">
        <v>30</v>
      </c>
      <c r="G102" s="12">
        <v>20</v>
      </c>
      <c r="H102" s="12">
        <v>20</v>
      </c>
      <c r="I102" s="6">
        <v>30</v>
      </c>
      <c r="J102" s="6">
        <v>30</v>
      </c>
      <c r="K102" s="6">
        <v>20</v>
      </c>
      <c r="L102" s="6">
        <v>20</v>
      </c>
      <c r="M102" s="13" t="s">
        <v>3</v>
      </c>
      <c r="N102" s="6"/>
      <c r="O102" s="6">
        <v>30</v>
      </c>
      <c r="P102" s="6">
        <v>30</v>
      </c>
      <c r="Q102" s="6">
        <v>20</v>
      </c>
      <c r="R102" s="6">
        <v>20</v>
      </c>
      <c r="S102" s="6" t="s">
        <v>3</v>
      </c>
      <c r="T102" s="6"/>
      <c r="V102" s="6" t="s">
        <v>150</v>
      </c>
    </row>
    <row r="103" spans="1:22" ht="15">
      <c r="A103" s="5" t="s">
        <v>184</v>
      </c>
      <c r="B103" s="5" t="s">
        <v>185</v>
      </c>
      <c r="C103" s="5" t="s">
        <v>140</v>
      </c>
      <c r="H103">
        <v>1066</v>
      </c>
      <c r="I103">
        <v>316</v>
      </c>
      <c r="J103">
        <v>297</v>
      </c>
      <c r="K103">
        <v>285</v>
      </c>
      <c r="L103">
        <v>291</v>
      </c>
      <c r="M103" s="10">
        <f>SUM(I103:L103)</f>
        <v>1189</v>
      </c>
      <c r="N103" s="6"/>
      <c r="O103" s="11">
        <v>304</v>
      </c>
      <c r="P103" s="11">
        <v>305</v>
      </c>
      <c r="Q103" s="11">
        <v>294</v>
      </c>
      <c r="R103" s="11">
        <v>298</v>
      </c>
      <c r="S103" s="11">
        <f>SUM(O103:R103)</f>
        <v>1201</v>
      </c>
      <c r="T103" s="6"/>
      <c r="V103">
        <f>S103+M103</f>
        <v>2390</v>
      </c>
    </row>
    <row r="104" spans="1:22" ht="15">
      <c r="A104" s="5" t="s">
        <v>186</v>
      </c>
      <c r="B104" s="5" t="s">
        <v>122</v>
      </c>
      <c r="C104" s="5" t="s">
        <v>135</v>
      </c>
      <c r="H104">
        <v>873</v>
      </c>
      <c r="I104">
        <v>257</v>
      </c>
      <c r="J104">
        <v>271</v>
      </c>
      <c r="K104">
        <v>260</v>
      </c>
      <c r="L104">
        <v>247</v>
      </c>
      <c r="M104" s="10">
        <f>SUM(I104:L104)</f>
        <v>1035</v>
      </c>
      <c r="N104" s="6"/>
      <c r="O104" s="11">
        <v>250</v>
      </c>
      <c r="P104" s="11">
        <v>266</v>
      </c>
      <c r="Q104" s="11">
        <v>273</v>
      </c>
      <c r="R104" s="11">
        <v>267</v>
      </c>
      <c r="S104" s="11">
        <f>SUM(O104:R104)</f>
        <v>1056</v>
      </c>
      <c r="T104" s="6"/>
      <c r="V104">
        <f>S104+M104</f>
        <v>2091</v>
      </c>
    </row>
    <row r="105" spans="1:22" ht="15">
      <c r="A105" t="s">
        <v>232</v>
      </c>
      <c r="B105" t="s">
        <v>233</v>
      </c>
      <c r="E105" s="10"/>
      <c r="F105" s="10"/>
      <c r="I105">
        <v>0</v>
      </c>
      <c r="J105">
        <v>0</v>
      </c>
      <c r="K105">
        <v>0</v>
      </c>
      <c r="L105">
        <v>0</v>
      </c>
      <c r="M105" s="10">
        <f>SUM(I105:L105)</f>
        <v>0</v>
      </c>
      <c r="N105" s="6"/>
      <c r="O105" s="7">
        <v>229</v>
      </c>
      <c r="P105" s="7">
        <v>256</v>
      </c>
      <c r="Q105" s="7">
        <v>239</v>
      </c>
      <c r="R105" s="7">
        <v>261</v>
      </c>
      <c r="S105" s="11">
        <f>SUM(O105:R105)</f>
        <v>985</v>
      </c>
      <c r="V105">
        <f>S105+M105</f>
        <v>985</v>
      </c>
    </row>
    <row r="106" spans="1:20" ht="15">
      <c r="A106" s="12"/>
      <c r="E106" s="12"/>
      <c r="F106" s="12"/>
      <c r="G106" s="12"/>
      <c r="H106" s="12"/>
      <c r="I106" s="12"/>
      <c r="J106" s="12"/>
      <c r="K106" s="12"/>
      <c r="L106" s="12"/>
      <c r="M106" s="10"/>
      <c r="N106" s="6"/>
      <c r="O106" s="11"/>
      <c r="P106" s="11"/>
      <c r="Q106" s="11"/>
      <c r="R106" s="11"/>
      <c r="S106" s="11"/>
      <c r="T106" s="6"/>
    </row>
    <row r="107" spans="1:22" ht="15">
      <c r="A107" s="6" t="s">
        <v>222</v>
      </c>
      <c r="E107" s="12">
        <v>20</v>
      </c>
      <c r="F107" s="12">
        <v>20</v>
      </c>
      <c r="G107" s="12">
        <v>10</v>
      </c>
      <c r="H107" s="12">
        <v>10</v>
      </c>
      <c r="I107" s="6">
        <v>30</v>
      </c>
      <c r="J107" s="6">
        <v>30</v>
      </c>
      <c r="K107" s="6">
        <v>20</v>
      </c>
      <c r="L107" s="6">
        <v>20</v>
      </c>
      <c r="M107" s="13" t="s">
        <v>3</v>
      </c>
      <c r="N107" s="6"/>
      <c r="O107" s="6">
        <v>30</v>
      </c>
      <c r="P107" s="6">
        <v>30</v>
      </c>
      <c r="Q107" s="6">
        <v>20</v>
      </c>
      <c r="R107" s="6">
        <v>20</v>
      </c>
      <c r="S107" s="13" t="s">
        <v>3</v>
      </c>
      <c r="V107" s="6" t="s">
        <v>150</v>
      </c>
    </row>
    <row r="108" spans="1:22" ht="15">
      <c r="A108" s="5" t="s">
        <v>171</v>
      </c>
      <c r="B108" s="5" t="s">
        <v>121</v>
      </c>
      <c r="C108" s="5" t="s">
        <v>138</v>
      </c>
      <c r="E108">
        <v>0</v>
      </c>
      <c r="F108">
        <v>0</v>
      </c>
      <c r="G108">
        <v>0</v>
      </c>
      <c r="H108">
        <v>1204</v>
      </c>
      <c r="I108" s="10">
        <v>282</v>
      </c>
      <c r="J108" s="10">
        <v>293</v>
      </c>
      <c r="K108" s="10">
        <v>289</v>
      </c>
      <c r="L108" s="10">
        <v>285</v>
      </c>
      <c r="M108" s="10">
        <f>SUM(I108:L108)</f>
        <v>1149</v>
      </c>
      <c r="N108" s="6"/>
      <c r="O108" s="11">
        <v>241</v>
      </c>
      <c r="P108" s="11">
        <v>284</v>
      </c>
      <c r="Q108" s="11">
        <v>283</v>
      </c>
      <c r="R108" s="11">
        <v>287</v>
      </c>
      <c r="S108" s="11">
        <f>SUM(O108:R108)</f>
        <v>1095</v>
      </c>
      <c r="T108" s="6"/>
      <c r="V108">
        <f>S108+M108</f>
        <v>2244</v>
      </c>
    </row>
    <row r="109" spans="13:14" ht="15">
      <c r="M109" s="10"/>
      <c r="N109" s="6"/>
    </row>
    <row r="110" spans="13:14" ht="15">
      <c r="M110" s="10"/>
      <c r="N110" s="6"/>
    </row>
    <row r="111" spans="1:22" ht="15">
      <c r="A111" s="6" t="s">
        <v>221</v>
      </c>
      <c r="I111" s="6">
        <v>20</v>
      </c>
      <c r="J111" s="6">
        <v>20</v>
      </c>
      <c r="K111" s="6">
        <v>10</v>
      </c>
      <c r="L111" s="6">
        <v>10</v>
      </c>
      <c r="M111" s="13" t="s">
        <v>3</v>
      </c>
      <c r="N111" s="6"/>
      <c r="O111" s="6">
        <v>20</v>
      </c>
      <c r="P111" s="6">
        <v>20</v>
      </c>
      <c r="Q111" s="6">
        <v>10</v>
      </c>
      <c r="R111" s="6">
        <v>10</v>
      </c>
      <c r="S111" s="13" t="s">
        <v>3</v>
      </c>
      <c r="V111" s="6" t="s">
        <v>150</v>
      </c>
    </row>
    <row r="112" spans="1:22" ht="15">
      <c r="A112" s="5" t="s">
        <v>117</v>
      </c>
      <c r="B112" s="5" t="s">
        <v>113</v>
      </c>
      <c r="C112" s="5" t="s">
        <v>124</v>
      </c>
      <c r="I112">
        <v>0</v>
      </c>
      <c r="J112">
        <v>0</v>
      </c>
      <c r="K112">
        <v>0</v>
      </c>
      <c r="L112">
        <v>0</v>
      </c>
      <c r="M112" s="10">
        <f>SUM(I112:L112)</f>
        <v>0</v>
      </c>
      <c r="N112" s="6"/>
      <c r="O112" s="11">
        <v>256</v>
      </c>
      <c r="P112" s="11">
        <v>256</v>
      </c>
      <c r="Q112" s="11">
        <v>312</v>
      </c>
      <c r="R112" s="11">
        <v>315</v>
      </c>
      <c r="S112" s="11">
        <f>SUM(O112:R112)</f>
        <v>1139</v>
      </c>
      <c r="T112" s="6"/>
      <c r="V112">
        <f>S112+M112</f>
        <v>1139</v>
      </c>
    </row>
    <row r="113" spans="1:22" ht="15">
      <c r="A113" s="5" t="s">
        <v>208</v>
      </c>
      <c r="B113" s="5" t="s">
        <v>209</v>
      </c>
      <c r="C113" s="5" t="s">
        <v>123</v>
      </c>
      <c r="I113">
        <v>152</v>
      </c>
      <c r="J113">
        <v>137</v>
      </c>
      <c r="K113">
        <v>0</v>
      </c>
      <c r="L113">
        <v>0</v>
      </c>
      <c r="M113" s="10">
        <f>SUM(I113:L113)</f>
        <v>289</v>
      </c>
      <c r="N113" s="6"/>
      <c r="O113" s="11">
        <v>0</v>
      </c>
      <c r="P113" s="11">
        <v>0</v>
      </c>
      <c r="Q113" s="11">
        <v>0</v>
      </c>
      <c r="R113" s="11">
        <v>0</v>
      </c>
      <c r="S113" s="11">
        <f>SUM(O113:R113)</f>
        <v>0</v>
      </c>
      <c r="T113" s="6"/>
      <c r="V113">
        <f>S113+M113</f>
        <v>289</v>
      </c>
    </row>
    <row r="114" ht="15">
      <c r="N114" s="6"/>
    </row>
    <row r="115" ht="15">
      <c r="N115" s="6"/>
    </row>
    <row r="116" ht="15">
      <c r="N116" s="6"/>
    </row>
    <row r="117" ht="15">
      <c r="N117" s="6"/>
    </row>
    <row r="118" ht="15">
      <c r="N118" s="6"/>
    </row>
    <row r="119" ht="15">
      <c r="N119" s="6"/>
    </row>
    <row r="120" ht="15">
      <c r="N120" s="6"/>
    </row>
    <row r="121" ht="15">
      <c r="N121" s="6"/>
    </row>
    <row r="122" ht="15">
      <c r="N122" s="6"/>
    </row>
    <row r="123" ht="15">
      <c r="N123" s="6"/>
    </row>
    <row r="124" ht="15">
      <c r="N124" s="6"/>
    </row>
    <row r="125" ht="15">
      <c r="N125" s="6"/>
    </row>
    <row r="126" ht="15">
      <c r="N126" s="6"/>
    </row>
    <row r="127" ht="15">
      <c r="N127" s="6"/>
    </row>
    <row r="128" ht="15">
      <c r="N128" s="6"/>
    </row>
    <row r="129" ht="15">
      <c r="N129" s="6"/>
    </row>
    <row r="130" ht="15">
      <c r="N130" s="6"/>
    </row>
    <row r="131" ht="15">
      <c r="N131" s="6"/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14.140625" style="0" customWidth="1"/>
    <col min="2" max="2" width="9.7109375" style="0" customWidth="1"/>
    <col min="3" max="3" width="6.7109375" style="0" hidden="1" customWidth="1"/>
    <col min="4" max="4" width="11.57421875" style="0" customWidth="1"/>
    <col min="5" max="9" width="5.57421875" style="0" customWidth="1"/>
    <col min="10" max="10" width="6.00390625" style="0" customWidth="1"/>
    <col min="11" max="14" width="5.7109375" style="7" customWidth="1"/>
    <col min="15" max="15" width="7.140625" style="7" customWidth="1"/>
    <col min="16" max="16" width="3.28125" style="0" customWidth="1"/>
    <col min="17" max="17" width="9.28125" style="0" customWidth="1"/>
  </cols>
  <sheetData>
    <row r="1" ht="18.75">
      <c r="A1" s="2" t="s">
        <v>235</v>
      </c>
    </row>
    <row r="2" ht="18.75">
      <c r="A2" s="2" t="s">
        <v>237</v>
      </c>
    </row>
    <row r="3" ht="18.75">
      <c r="A3" s="2"/>
    </row>
    <row r="4" spans="1:17" s="6" customFormat="1" ht="18.75">
      <c r="A4" s="2" t="s">
        <v>2</v>
      </c>
      <c r="B4" s="2"/>
      <c r="C4" s="2"/>
      <c r="D4" s="2"/>
      <c r="E4" s="2"/>
      <c r="F4" s="2" t="s">
        <v>1</v>
      </c>
      <c r="G4" s="2"/>
      <c r="H4" s="2"/>
      <c r="I4" s="2"/>
      <c r="J4" s="2"/>
      <c r="K4" s="2"/>
      <c r="L4" s="2"/>
      <c r="M4" s="2" t="s">
        <v>0</v>
      </c>
      <c r="N4" s="2"/>
      <c r="O4" s="2"/>
      <c r="P4" s="2"/>
      <c r="Q4" s="6" t="s">
        <v>234</v>
      </c>
    </row>
    <row r="5" s="6" customFormat="1" ht="14.25" customHeight="1"/>
    <row r="6" spans="1:17" s="6" customFormat="1" ht="15">
      <c r="A6" s="6" t="s">
        <v>152</v>
      </c>
      <c r="E6" s="6">
        <v>70</v>
      </c>
      <c r="F6" s="6">
        <v>60</v>
      </c>
      <c r="G6" s="6">
        <v>50</v>
      </c>
      <c r="H6" s="6">
        <v>30</v>
      </c>
      <c r="I6" s="6" t="s">
        <v>3</v>
      </c>
      <c r="K6" s="6">
        <v>70</v>
      </c>
      <c r="L6" s="6">
        <v>60</v>
      </c>
      <c r="M6" s="6">
        <v>50</v>
      </c>
      <c r="N6" s="6">
        <v>30</v>
      </c>
      <c r="O6" s="6" t="s">
        <v>3</v>
      </c>
      <c r="Q6" s="13" t="s">
        <v>150</v>
      </c>
    </row>
    <row r="7" spans="1:19" ht="15">
      <c r="A7" s="4" t="s">
        <v>109</v>
      </c>
      <c r="B7" s="4" t="s">
        <v>105</v>
      </c>
      <c r="C7" s="5" t="s">
        <v>9</v>
      </c>
      <c r="E7">
        <v>317</v>
      </c>
      <c r="F7">
        <v>326</v>
      </c>
      <c r="G7">
        <v>319</v>
      </c>
      <c r="H7">
        <v>343</v>
      </c>
      <c r="I7" s="10">
        <f>SUM(E7:H7)</f>
        <v>1305</v>
      </c>
      <c r="J7" s="6"/>
      <c r="K7" s="11">
        <v>311</v>
      </c>
      <c r="L7" s="11">
        <v>314</v>
      </c>
      <c r="M7" s="11">
        <v>308</v>
      </c>
      <c r="N7" s="11">
        <v>341</v>
      </c>
      <c r="O7" s="11">
        <f>SUM(K7:N7)</f>
        <v>1274</v>
      </c>
      <c r="P7" s="6"/>
      <c r="Q7">
        <f>O7+I7</f>
        <v>2579</v>
      </c>
      <c r="S7" s="6"/>
    </row>
    <row r="8" spans="1:19" ht="15">
      <c r="A8" s="7" t="s">
        <v>70</v>
      </c>
      <c r="B8" s="7" t="s">
        <v>161</v>
      </c>
      <c r="C8" s="5" t="s">
        <v>10</v>
      </c>
      <c r="D8" s="11"/>
      <c r="E8">
        <v>296</v>
      </c>
      <c r="F8">
        <v>307</v>
      </c>
      <c r="G8">
        <v>286</v>
      </c>
      <c r="H8">
        <v>324</v>
      </c>
      <c r="I8" s="10">
        <f>SUM(E8:H8)</f>
        <v>1213</v>
      </c>
      <c r="J8" s="6"/>
      <c r="K8" s="11">
        <v>283</v>
      </c>
      <c r="L8" s="11">
        <v>316</v>
      </c>
      <c r="M8" s="11">
        <v>278</v>
      </c>
      <c r="N8" s="11">
        <v>305</v>
      </c>
      <c r="O8" s="11">
        <f>SUM(K8:N8)</f>
        <v>1182</v>
      </c>
      <c r="P8" s="6"/>
      <c r="Q8">
        <f>O8+I8</f>
        <v>2395</v>
      </c>
      <c r="S8" s="6"/>
    </row>
    <row r="9" spans="1:19" s="11" customFormat="1" ht="15">
      <c r="A9" s="5" t="s">
        <v>95</v>
      </c>
      <c r="B9" s="5" t="s">
        <v>96</v>
      </c>
      <c r="C9" s="5" t="s">
        <v>8</v>
      </c>
      <c r="D9"/>
      <c r="E9">
        <v>351</v>
      </c>
      <c r="F9">
        <v>348</v>
      </c>
      <c r="G9">
        <v>334</v>
      </c>
      <c r="H9">
        <v>351</v>
      </c>
      <c r="I9" s="10">
        <f>SUM(E9:H9)</f>
        <v>1384</v>
      </c>
      <c r="J9" s="6"/>
      <c r="K9" s="11">
        <v>0</v>
      </c>
      <c r="L9" s="11">
        <v>0</v>
      </c>
      <c r="M9" s="11">
        <v>0</v>
      </c>
      <c r="N9" s="11">
        <v>0</v>
      </c>
      <c r="O9" s="11">
        <f>SUM(K9:N9)</f>
        <v>0</v>
      </c>
      <c r="P9" s="6"/>
      <c r="Q9">
        <f>O9+I9</f>
        <v>1384</v>
      </c>
      <c r="R9"/>
      <c r="S9" s="6"/>
    </row>
    <row r="10" spans="1:19" s="11" customFormat="1" ht="15">
      <c r="A10" s="5" t="s">
        <v>190</v>
      </c>
      <c r="B10" s="5" t="s">
        <v>191</v>
      </c>
      <c r="C10" s="5" t="s">
        <v>21</v>
      </c>
      <c r="D10"/>
      <c r="E10">
        <v>207</v>
      </c>
      <c r="F10">
        <v>0</v>
      </c>
      <c r="G10">
        <v>0</v>
      </c>
      <c r="H10">
        <v>0</v>
      </c>
      <c r="I10" s="10">
        <f>SUM(E10:H10)</f>
        <v>207</v>
      </c>
      <c r="J10" s="6"/>
      <c r="K10" s="11">
        <v>266</v>
      </c>
      <c r="L10" s="11">
        <v>0</v>
      </c>
      <c r="M10" s="11">
        <v>0</v>
      </c>
      <c r="N10" s="11">
        <v>329</v>
      </c>
      <c r="O10" s="11">
        <f>SUM(K10:N10)</f>
        <v>595</v>
      </c>
      <c r="P10" s="6"/>
      <c r="Q10">
        <f>O10+I10</f>
        <v>802</v>
      </c>
      <c r="R10"/>
      <c r="S10" s="6"/>
    </row>
    <row r="11" spans="11:15" s="6" customFormat="1" ht="15">
      <c r="K11" s="11"/>
      <c r="L11" s="11"/>
      <c r="M11" s="11"/>
      <c r="N11" s="11"/>
      <c r="O11" s="11"/>
    </row>
    <row r="12" spans="1:19" ht="15">
      <c r="A12" s="6" t="s">
        <v>153</v>
      </c>
      <c r="E12" s="6">
        <v>70</v>
      </c>
      <c r="F12" s="6">
        <v>60</v>
      </c>
      <c r="G12" s="6">
        <v>50</v>
      </c>
      <c r="H12" s="6">
        <v>30</v>
      </c>
      <c r="I12" s="6" t="s">
        <v>3</v>
      </c>
      <c r="J12" s="6"/>
      <c r="K12" s="6">
        <v>70</v>
      </c>
      <c r="L12" s="6">
        <v>60</v>
      </c>
      <c r="M12" s="6">
        <v>50</v>
      </c>
      <c r="N12" s="6">
        <v>30</v>
      </c>
      <c r="O12" s="6" t="s">
        <v>3</v>
      </c>
      <c r="P12" s="6"/>
      <c r="Q12" s="13" t="s">
        <v>150</v>
      </c>
      <c r="S12" s="6"/>
    </row>
    <row r="13" spans="1:19" ht="15">
      <c r="A13" s="5" t="s">
        <v>188</v>
      </c>
      <c r="B13" s="5" t="s">
        <v>189</v>
      </c>
      <c r="C13" s="5" t="s">
        <v>20</v>
      </c>
      <c r="E13">
        <v>269</v>
      </c>
      <c r="F13">
        <v>302</v>
      </c>
      <c r="G13">
        <v>283</v>
      </c>
      <c r="H13">
        <v>329</v>
      </c>
      <c r="I13" s="10">
        <f>SUM(E13:H13)</f>
        <v>1183</v>
      </c>
      <c r="J13" s="6"/>
      <c r="K13" s="11">
        <v>289</v>
      </c>
      <c r="L13" s="11">
        <v>304</v>
      </c>
      <c r="M13" s="11">
        <v>285</v>
      </c>
      <c r="N13" s="11">
        <v>325</v>
      </c>
      <c r="O13" s="11">
        <f>SUM(K13:N13)</f>
        <v>1203</v>
      </c>
      <c r="P13" s="6"/>
      <c r="Q13">
        <f>O13+I13</f>
        <v>2386</v>
      </c>
      <c r="S13" s="6"/>
    </row>
    <row r="14" spans="1:19" ht="15">
      <c r="A14" s="7" t="s">
        <v>75</v>
      </c>
      <c r="B14" s="7" t="s">
        <v>94</v>
      </c>
      <c r="C14" t="s">
        <v>5</v>
      </c>
      <c r="E14">
        <v>284</v>
      </c>
      <c r="F14">
        <v>303</v>
      </c>
      <c r="G14">
        <v>268</v>
      </c>
      <c r="H14">
        <v>313</v>
      </c>
      <c r="I14" s="10">
        <f>SUM(E14:H14)</f>
        <v>1168</v>
      </c>
      <c r="J14" s="6"/>
      <c r="K14" s="11">
        <v>277</v>
      </c>
      <c r="L14" s="11">
        <v>300</v>
      </c>
      <c r="M14" s="11">
        <v>290</v>
      </c>
      <c r="N14" s="11">
        <v>332</v>
      </c>
      <c r="O14" s="11">
        <f>SUM(K14:N14)</f>
        <v>1199</v>
      </c>
      <c r="P14" s="6"/>
      <c r="Q14">
        <f>O14+I14</f>
        <v>2367</v>
      </c>
      <c r="S14" s="6"/>
    </row>
    <row r="15" spans="1:19" ht="15">
      <c r="A15" s="7" t="s">
        <v>108</v>
      </c>
      <c r="B15" s="7" t="s">
        <v>104</v>
      </c>
      <c r="C15" t="s">
        <v>7</v>
      </c>
      <c r="E15">
        <v>275</v>
      </c>
      <c r="F15">
        <v>286</v>
      </c>
      <c r="G15">
        <v>254</v>
      </c>
      <c r="H15">
        <v>314</v>
      </c>
      <c r="I15" s="10">
        <f>SUM(E15:H15)</f>
        <v>1129</v>
      </c>
      <c r="J15" s="6"/>
      <c r="K15" s="11">
        <v>251</v>
      </c>
      <c r="L15" s="11">
        <v>269</v>
      </c>
      <c r="M15" s="11">
        <v>259</v>
      </c>
      <c r="N15" s="11">
        <v>312</v>
      </c>
      <c r="O15" s="11">
        <f>SUM(K15:N15)</f>
        <v>1091</v>
      </c>
      <c r="P15" s="6"/>
      <c r="Q15">
        <f>O15+I15</f>
        <v>2220</v>
      </c>
      <c r="S15" s="6"/>
    </row>
    <row r="16" spans="1:19" ht="13.5" customHeight="1">
      <c r="A16" s="5" t="s">
        <v>169</v>
      </c>
      <c r="B16" s="5" t="s">
        <v>170</v>
      </c>
      <c r="C16" s="5" t="s">
        <v>6</v>
      </c>
      <c r="E16">
        <v>251</v>
      </c>
      <c r="F16">
        <v>233</v>
      </c>
      <c r="G16">
        <v>206</v>
      </c>
      <c r="H16">
        <v>298</v>
      </c>
      <c r="I16" s="10">
        <f>SUM(E16:H16)</f>
        <v>988</v>
      </c>
      <c r="J16" s="6"/>
      <c r="K16" s="11">
        <v>232</v>
      </c>
      <c r="L16" s="11">
        <v>272</v>
      </c>
      <c r="M16" s="11">
        <v>225</v>
      </c>
      <c r="N16" s="11">
        <v>279</v>
      </c>
      <c r="O16" s="11">
        <f>SUM(K16:N16)</f>
        <v>1008</v>
      </c>
      <c r="P16" s="6"/>
      <c r="Q16">
        <f>O16+I16</f>
        <v>1996</v>
      </c>
      <c r="S16" s="6"/>
    </row>
    <row r="17" spans="1:19" ht="13.5" customHeight="1">
      <c r="A17" s="5" t="s">
        <v>98</v>
      </c>
      <c r="B17" s="5" t="s">
        <v>97</v>
      </c>
      <c r="C17" s="5" t="s">
        <v>19</v>
      </c>
      <c r="E17">
        <v>277</v>
      </c>
      <c r="F17">
        <v>286</v>
      </c>
      <c r="G17">
        <v>275</v>
      </c>
      <c r="H17">
        <v>325</v>
      </c>
      <c r="I17" s="10">
        <f>SUM(E17:H17)</f>
        <v>1163</v>
      </c>
      <c r="J17" s="6"/>
      <c r="K17">
        <v>0</v>
      </c>
      <c r="L17">
        <v>0</v>
      </c>
      <c r="M17">
        <v>0</v>
      </c>
      <c r="N17">
        <v>0</v>
      </c>
      <c r="O17" s="10">
        <f>SUM(K17:N17)</f>
        <v>0</v>
      </c>
      <c r="P17" s="6"/>
      <c r="Q17">
        <f>O17+I17</f>
        <v>1163</v>
      </c>
      <c r="S17" s="6"/>
    </row>
    <row r="18" spans="1:19" ht="13.5" customHeight="1">
      <c r="A18" s="9" t="s">
        <v>196</v>
      </c>
      <c r="B18" s="5" t="s">
        <v>197</v>
      </c>
      <c r="C18" s="5" t="s">
        <v>11</v>
      </c>
      <c r="E18">
        <v>0</v>
      </c>
      <c r="F18">
        <v>0</v>
      </c>
      <c r="G18">
        <v>0</v>
      </c>
      <c r="H18">
        <v>0</v>
      </c>
      <c r="I18" s="10">
        <f>SUM(E18:H18)</f>
        <v>0</v>
      </c>
      <c r="J18" s="6"/>
      <c r="K18" s="11">
        <v>248</v>
      </c>
      <c r="L18" s="11">
        <v>285</v>
      </c>
      <c r="M18" s="11">
        <v>222</v>
      </c>
      <c r="N18" s="11">
        <v>292</v>
      </c>
      <c r="O18" s="11">
        <f>SUM(K18:N18)</f>
        <v>1047</v>
      </c>
      <c r="P18" s="6"/>
      <c r="Q18">
        <f>O18+I18</f>
        <v>1047</v>
      </c>
      <c r="S18" s="6"/>
    </row>
    <row r="19" spans="1:19" ht="13.5" customHeight="1">
      <c r="A19" s="5" t="s">
        <v>71</v>
      </c>
      <c r="B19" s="5" t="s">
        <v>97</v>
      </c>
      <c r="C19" s="5" t="s">
        <v>44</v>
      </c>
      <c r="E19">
        <v>0</v>
      </c>
      <c r="F19">
        <v>0</v>
      </c>
      <c r="G19">
        <v>0</v>
      </c>
      <c r="H19">
        <v>0</v>
      </c>
      <c r="I19" s="10">
        <f>SUM(E19:H19)</f>
        <v>0</v>
      </c>
      <c r="J19" s="6"/>
      <c r="K19" s="11">
        <v>148</v>
      </c>
      <c r="L19" s="11">
        <v>193</v>
      </c>
      <c r="M19" s="11">
        <v>98</v>
      </c>
      <c r="N19" s="11">
        <v>238</v>
      </c>
      <c r="O19" s="11">
        <f>SUM(K19:N19)</f>
        <v>677</v>
      </c>
      <c r="P19" s="6"/>
      <c r="Q19">
        <f>O19+I19</f>
        <v>677</v>
      </c>
      <c r="S19" s="6"/>
    </row>
    <row r="20" spans="11:15" s="6" customFormat="1" ht="15">
      <c r="K20" s="11"/>
      <c r="L20" s="11"/>
      <c r="M20" s="11"/>
      <c r="N20" s="11"/>
      <c r="O20" s="11"/>
    </row>
    <row r="21" spans="11:15" s="6" customFormat="1" ht="15">
      <c r="K21" s="11"/>
      <c r="L21" s="11"/>
      <c r="M21" s="11"/>
      <c r="N21" s="11"/>
      <c r="O21" s="11"/>
    </row>
    <row r="22" spans="1:17" s="6" customFormat="1" ht="15">
      <c r="A22" s="6" t="s">
        <v>225</v>
      </c>
      <c r="E22" s="6">
        <v>60</v>
      </c>
      <c r="F22" s="6">
        <v>50</v>
      </c>
      <c r="G22" s="6">
        <v>40</v>
      </c>
      <c r="H22" s="6">
        <v>30</v>
      </c>
      <c r="I22" s="6" t="s">
        <v>3</v>
      </c>
      <c r="K22" s="6">
        <v>60</v>
      </c>
      <c r="L22" s="6">
        <v>50</v>
      </c>
      <c r="M22" s="6">
        <v>40</v>
      </c>
      <c r="N22" s="6">
        <v>30</v>
      </c>
      <c r="O22" s="6" t="s">
        <v>3</v>
      </c>
      <c r="Q22" s="13" t="s">
        <v>150</v>
      </c>
    </row>
    <row r="23" spans="1:19" ht="15">
      <c r="A23" s="5" t="s">
        <v>92</v>
      </c>
      <c r="B23" s="5" t="s">
        <v>118</v>
      </c>
      <c r="C23" s="5" t="s">
        <v>133</v>
      </c>
      <c r="E23" s="11">
        <v>323</v>
      </c>
      <c r="F23" s="11">
        <v>337</v>
      </c>
      <c r="G23" s="11">
        <v>327</v>
      </c>
      <c r="H23" s="11">
        <v>341</v>
      </c>
      <c r="I23" s="10">
        <f>SUM(E23:H23)</f>
        <v>1328</v>
      </c>
      <c r="J23" s="6"/>
      <c r="K23" s="11">
        <v>313</v>
      </c>
      <c r="L23" s="11">
        <v>340</v>
      </c>
      <c r="M23" s="11">
        <v>329</v>
      </c>
      <c r="N23" s="11">
        <v>332</v>
      </c>
      <c r="O23" s="11">
        <f>SUM(K23:N23)</f>
        <v>1314</v>
      </c>
      <c r="P23" s="6"/>
      <c r="Q23">
        <f>O23+I23</f>
        <v>2642</v>
      </c>
      <c r="S23" s="6"/>
    </row>
    <row r="24" spans="1:19" ht="15">
      <c r="A24" s="5" t="s">
        <v>107</v>
      </c>
      <c r="B24" s="5" t="s">
        <v>111</v>
      </c>
      <c r="C24" s="5" t="s">
        <v>131</v>
      </c>
      <c r="E24" s="11">
        <v>261</v>
      </c>
      <c r="F24" s="11">
        <v>299</v>
      </c>
      <c r="G24" s="11">
        <v>250</v>
      </c>
      <c r="H24" s="11">
        <v>251</v>
      </c>
      <c r="I24" s="10">
        <f>SUM(E24:H24)</f>
        <v>1061</v>
      </c>
      <c r="J24" s="6"/>
      <c r="K24" s="11">
        <v>199</v>
      </c>
      <c r="L24" s="11">
        <v>192</v>
      </c>
      <c r="M24" s="11">
        <v>184</v>
      </c>
      <c r="N24" s="11">
        <v>220</v>
      </c>
      <c r="O24" s="11">
        <f>SUM(K24:N24)</f>
        <v>795</v>
      </c>
      <c r="P24" s="6"/>
      <c r="Q24">
        <f>O24+I24</f>
        <v>1856</v>
      </c>
      <c r="S24" s="6"/>
    </row>
    <row r="25" spans="1:19" ht="15">
      <c r="A25" s="5" t="s">
        <v>162</v>
      </c>
      <c r="B25" s="5" t="s">
        <v>163</v>
      </c>
      <c r="C25" s="5" t="s">
        <v>132</v>
      </c>
      <c r="E25" s="11">
        <v>206</v>
      </c>
      <c r="F25" s="11">
        <v>258</v>
      </c>
      <c r="G25" s="11">
        <v>243</v>
      </c>
      <c r="H25" s="11">
        <v>265</v>
      </c>
      <c r="I25" s="10">
        <f>SUM(E25:H25)</f>
        <v>972</v>
      </c>
      <c r="J25" s="6"/>
      <c r="K25" s="11">
        <v>183</v>
      </c>
      <c r="L25" s="11">
        <v>176</v>
      </c>
      <c r="M25" s="11">
        <v>149</v>
      </c>
      <c r="N25" s="11">
        <v>150</v>
      </c>
      <c r="O25" s="11">
        <f>SUM(K25:N25)</f>
        <v>658</v>
      </c>
      <c r="P25" s="6"/>
      <c r="Q25">
        <f>O25+I25</f>
        <v>1630</v>
      </c>
      <c r="S25" s="6"/>
    </row>
    <row r="26" spans="3:19" ht="15">
      <c r="C26" s="1"/>
      <c r="E26" s="11"/>
      <c r="F26" s="11"/>
      <c r="G26" s="11"/>
      <c r="H26" s="11"/>
      <c r="I26" s="11"/>
      <c r="O26" s="11"/>
      <c r="S26" s="6"/>
    </row>
    <row r="27" spans="3:19" ht="15">
      <c r="C27" s="1"/>
      <c r="S27" s="6"/>
    </row>
    <row r="28" spans="1:19" ht="15">
      <c r="A28" s="6" t="s">
        <v>226</v>
      </c>
      <c r="C28" s="1"/>
      <c r="E28" s="6">
        <v>60</v>
      </c>
      <c r="F28" s="6">
        <v>50</v>
      </c>
      <c r="G28" s="6">
        <v>40</v>
      </c>
      <c r="H28" s="6">
        <v>30</v>
      </c>
      <c r="I28" s="6" t="s">
        <v>3</v>
      </c>
      <c r="K28" s="6">
        <v>60</v>
      </c>
      <c r="L28" s="6">
        <v>50</v>
      </c>
      <c r="M28" s="6">
        <v>40</v>
      </c>
      <c r="N28" s="6">
        <v>30</v>
      </c>
      <c r="O28" s="6" t="s">
        <v>3</v>
      </c>
      <c r="Q28" s="13" t="s">
        <v>150</v>
      </c>
      <c r="S28" s="6"/>
    </row>
    <row r="29" spans="1:19" ht="15">
      <c r="A29" s="5" t="s">
        <v>84</v>
      </c>
      <c r="B29" s="5" t="s">
        <v>182</v>
      </c>
      <c r="C29" s="5" t="s">
        <v>130</v>
      </c>
      <c r="E29">
        <v>272</v>
      </c>
      <c r="F29">
        <v>250</v>
      </c>
      <c r="G29">
        <v>247</v>
      </c>
      <c r="H29" s="11">
        <v>289</v>
      </c>
      <c r="I29" s="10">
        <f>SUM(E29:H29)</f>
        <v>1058</v>
      </c>
      <c r="J29" s="6"/>
      <c r="K29" s="11">
        <v>239</v>
      </c>
      <c r="L29" s="11">
        <v>280</v>
      </c>
      <c r="M29" s="11">
        <v>240</v>
      </c>
      <c r="N29" s="11">
        <v>300</v>
      </c>
      <c r="O29" s="11">
        <f>SUM(K29:N29)</f>
        <v>1059</v>
      </c>
      <c r="P29" s="6"/>
      <c r="Q29">
        <f>O29+I29</f>
        <v>2117</v>
      </c>
      <c r="S29" s="6"/>
    </row>
    <row r="30" ht="15">
      <c r="S30" s="6"/>
    </row>
    <row r="31" spans="3:19" ht="15">
      <c r="C31" s="1"/>
      <c r="S31" s="6"/>
    </row>
    <row r="32" spans="1:19" ht="15">
      <c r="A32" s="6" t="s">
        <v>223</v>
      </c>
      <c r="C32" s="1"/>
      <c r="E32" s="6">
        <v>30</v>
      </c>
      <c r="F32" s="6">
        <v>30</v>
      </c>
      <c r="G32" s="6">
        <v>20</v>
      </c>
      <c r="H32" s="6">
        <v>20</v>
      </c>
      <c r="I32" s="6" t="s">
        <v>3</v>
      </c>
      <c r="K32" s="6">
        <v>30</v>
      </c>
      <c r="L32" s="6">
        <v>30</v>
      </c>
      <c r="M32" s="6">
        <v>20</v>
      </c>
      <c r="N32" s="6">
        <v>20</v>
      </c>
      <c r="O32" s="6" t="s">
        <v>3</v>
      </c>
      <c r="P32" s="6"/>
      <c r="Q32" s="13" t="s">
        <v>150</v>
      </c>
      <c r="S32" s="6"/>
    </row>
    <row r="33" spans="1:19" ht="15">
      <c r="A33" s="5" t="s">
        <v>193</v>
      </c>
      <c r="B33" s="5" t="s">
        <v>194</v>
      </c>
      <c r="C33" s="5" t="s">
        <v>136</v>
      </c>
      <c r="E33">
        <v>281</v>
      </c>
      <c r="F33">
        <v>282</v>
      </c>
      <c r="G33">
        <v>282</v>
      </c>
      <c r="H33">
        <v>300</v>
      </c>
      <c r="I33" s="10">
        <f>SUM(E33:H33)</f>
        <v>1145</v>
      </c>
      <c r="J33" s="6"/>
      <c r="K33" s="11">
        <v>277</v>
      </c>
      <c r="L33" s="11">
        <v>282</v>
      </c>
      <c r="M33" s="11">
        <v>298</v>
      </c>
      <c r="N33" s="11">
        <v>309</v>
      </c>
      <c r="O33" s="11">
        <f>SUM(K33:N33)</f>
        <v>1166</v>
      </c>
      <c r="P33" s="6"/>
      <c r="Q33">
        <f>O33+I33</f>
        <v>2311</v>
      </c>
      <c r="S33" s="6"/>
    </row>
    <row r="34" ht="15">
      <c r="S34" s="6"/>
    </row>
    <row r="35" spans="1:19" ht="13.5" customHeight="1">
      <c r="A35" s="6" t="s">
        <v>227</v>
      </c>
      <c r="E35" s="6">
        <v>30</v>
      </c>
      <c r="F35" s="6">
        <v>30</v>
      </c>
      <c r="G35" s="6">
        <v>20</v>
      </c>
      <c r="H35" s="6">
        <v>20</v>
      </c>
      <c r="I35" s="6" t="s">
        <v>3</v>
      </c>
      <c r="K35" s="6">
        <v>30</v>
      </c>
      <c r="L35" s="6">
        <v>30</v>
      </c>
      <c r="M35" s="6">
        <v>20</v>
      </c>
      <c r="N35" s="6">
        <v>20</v>
      </c>
      <c r="O35" s="6" t="s">
        <v>3</v>
      </c>
      <c r="P35" s="6"/>
      <c r="Q35" s="13" t="s">
        <v>150</v>
      </c>
      <c r="S35" s="6"/>
    </row>
    <row r="36" spans="1:19" ht="15">
      <c r="A36" s="5" t="s">
        <v>78</v>
      </c>
      <c r="B36" s="5" t="s">
        <v>177</v>
      </c>
      <c r="C36" s="5" t="s">
        <v>137</v>
      </c>
      <c r="E36">
        <v>235</v>
      </c>
      <c r="F36">
        <v>152</v>
      </c>
      <c r="G36">
        <v>118</v>
      </c>
      <c r="H36">
        <v>145</v>
      </c>
      <c r="I36" s="10">
        <f>SUM(E36:H36)</f>
        <v>650</v>
      </c>
      <c r="J36" s="6"/>
      <c r="K36" s="11"/>
      <c r="L36" s="11"/>
      <c r="M36" s="11"/>
      <c r="N36" s="11"/>
      <c r="O36" s="11">
        <f>SUM(K36:N36)</f>
        <v>0</v>
      </c>
      <c r="P36" s="6"/>
      <c r="Q36">
        <f>O36+I36</f>
        <v>650</v>
      </c>
      <c r="S36" s="6"/>
    </row>
    <row r="37" ht="15">
      <c r="S37" s="6"/>
    </row>
    <row r="38" spans="1:19" ht="15">
      <c r="A38" s="6" t="s">
        <v>224</v>
      </c>
      <c r="E38" s="6">
        <v>20</v>
      </c>
      <c r="F38" s="6">
        <v>20</v>
      </c>
      <c r="G38" s="6">
        <v>10</v>
      </c>
      <c r="H38" s="6">
        <v>10</v>
      </c>
      <c r="I38" s="6" t="s">
        <v>3</v>
      </c>
      <c r="J38" s="6"/>
      <c r="K38" s="6">
        <v>20</v>
      </c>
      <c r="L38" s="6">
        <v>20</v>
      </c>
      <c r="M38" s="6">
        <v>10</v>
      </c>
      <c r="N38" s="6">
        <v>10</v>
      </c>
      <c r="O38" s="6" t="s">
        <v>3</v>
      </c>
      <c r="P38" s="6"/>
      <c r="Q38" s="13" t="s">
        <v>150</v>
      </c>
      <c r="S38" s="6"/>
    </row>
    <row r="39" spans="1:19" ht="15">
      <c r="A39" s="5" t="s">
        <v>100</v>
      </c>
      <c r="B39" s="5" t="s">
        <v>114</v>
      </c>
      <c r="E39">
        <v>0</v>
      </c>
      <c r="F39">
        <v>0</v>
      </c>
      <c r="G39">
        <v>0</v>
      </c>
      <c r="H39">
        <v>0</v>
      </c>
      <c r="I39" s="10">
        <f>SUM(E39:H39)</f>
        <v>0</v>
      </c>
      <c r="J39" s="6"/>
      <c r="K39" s="11">
        <v>128</v>
      </c>
      <c r="L39" s="11">
        <v>139</v>
      </c>
      <c r="M39" s="11">
        <v>232</v>
      </c>
      <c r="N39" s="11">
        <v>0</v>
      </c>
      <c r="O39" s="11">
        <f>SUM(K39:N39)</f>
        <v>499</v>
      </c>
      <c r="P39" s="6"/>
      <c r="Q39">
        <f>O39+I39</f>
        <v>499</v>
      </c>
      <c r="S39" s="6"/>
    </row>
    <row r="40" spans="1:17" ht="15">
      <c r="A40" s="5" t="s">
        <v>116</v>
      </c>
      <c r="B40" s="5" t="s">
        <v>115</v>
      </c>
      <c r="C40" s="1"/>
      <c r="E40">
        <v>0</v>
      </c>
      <c r="F40">
        <v>0</v>
      </c>
      <c r="G40">
        <v>0</v>
      </c>
      <c r="H40">
        <v>0</v>
      </c>
      <c r="I40" s="10">
        <f>SUM(E40:H40)</f>
        <v>0</v>
      </c>
      <c r="J40" s="6"/>
      <c r="K40">
        <v>0</v>
      </c>
      <c r="L40">
        <v>0</v>
      </c>
      <c r="M40">
        <v>0</v>
      </c>
      <c r="N40">
        <v>0</v>
      </c>
      <c r="O40" s="10">
        <f>SUM(K40:N40)</f>
        <v>0</v>
      </c>
      <c r="P40" s="6"/>
      <c r="Q40">
        <f>O40+I40</f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Admin</cp:lastModifiedBy>
  <cp:lastPrinted>2014-06-02T14:55:21Z</cp:lastPrinted>
  <dcterms:created xsi:type="dcterms:W3CDTF">2013-05-28T13:41:35Z</dcterms:created>
  <dcterms:modified xsi:type="dcterms:W3CDTF">2014-06-02T15:12:04Z</dcterms:modified>
  <cp:category/>
  <cp:version/>
  <cp:contentType/>
  <cp:contentStatus/>
</cp:coreProperties>
</file>